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<sst xmlns="http://schemas.openxmlformats.org/spreadsheetml/2006/main" count="53" uniqueCount="53">
  <si>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</si>
  <si>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RSB029</t>
  </si>
  <si>
    <t xml:space="preserve">m²</t>
  </si>
  <si>
    <t xml:space="preserve">Base de mortero de cemento "GRUPO PUMA".</t>
  </si>
  <si>
    <r>
      <rPr>
        <sz val="8.25"/>
        <color rgb="FF000000"/>
        <rFont val="Arial"/>
        <family val="2"/>
      </rPr>
      <t xml:space="preserve">Base para pavimento interior, de 60 mm de espesor, de mortero de cemento de fraguado normal, Paviland Pronto 80 "GRUPO PUMA", CT - C30 - F7 según UNE-EN 13813, aplicado manualmente, sobre lámina de aislamiento para formación de suelo flotante; y posterior aplicación de agente filmógeno, (0,15 l/m²). Incluso banda de panel rígido de poliestireno expandido para la preparación de las juntas perimetrales de dilatación. El precio no incluye la lámina de aislamiento.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</si>
  <si>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</si>
  <si>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</si>
  <si>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</si>
  <si>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</si>
  <si>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</si>
  <si>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</si>
  <si>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</si>
  <si>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mt16pea020a</t>
  </si>
  <si>
    <t xml:space="preserve">m²</t>
  </si>
  <si>
    <t xml:space="preserve">Panel rígido de poliestireno expandido, según UNE-EN 13163, mecanizado lateral recto, de 10 mm de espesor, resistencia térmica 0,25 m²K/W, conductividad térmica 0,036 W/(mK), para junta de dilatación.</t>
  </si>
  <si>
    <t xml:space="preserve">mt09mag020c</t>
  </si>
  <si>
    <t xml:space="preserve">kg</t>
  </si>
  <si>
    <t xml:space="preserve">Mortero de cemento de fraguado normal, Paviland Pronto 80 "GRUPO PUMA", CT - C30 - F7 según UNE-EN 13813, compuesto por conglomerantes hidráulicos específicos, áridos seleccionados y aditivos, usado en nivelación de pavimentos.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</si>
  <si>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</si>
  <si>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</si>
  <si>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</si>
  <si>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</si>
  <si>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</si>
  <si>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</si>
  <si>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</si>
  <si>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</si>
  <si>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</si>
  <si>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</si>
  <si>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mo031</t>
  </si>
  <si>
    <t xml:space="preserve">h</t>
  </si>
  <si>
    <t xml:space="preserve">Oficial 1ª aplicador de mortero autonivelante.</t>
  </si>
  <si>
    <t xml:space="preserve">mo069</t>
  </si>
  <si>
    <t xml:space="preserve">h</t>
  </si>
  <si>
    <t xml:space="preserve">Ayudante aplicador de mortero autonivelante.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</si>
  <si>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</si>
  <si>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</si>
  <si>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</si>
  <si>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</si>
  <si>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</si>
  <si>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</si>
  <si>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</si>
  <si>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</si>
  <si>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</si>
  <si>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</si>
  <si>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</si>
  <si>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</si>
  <si>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</si>
  <si>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13813:2002</t>
  </si>
  <si>
    <t xml:space="preserve">1/3/4</t>
  </si>
  <si>
    <t xml:space="preserve">Mortero para recrecidos y acabados de suelos. Propiedades y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</si>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</sst>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0.21" customWidth="1"/>
    <col min="6" max="6" width="1.70" customWidth="1"/>
    <col min="7" max="7" width="12.92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1"/>
      <c r="H10" s="11"/>
      <c r="I10" s="12">
        <v>0.92</v>
      </c>
      <c r="J10" s="12">
        <f ca="1">ROUND(INDIRECT(ADDRESS(ROW()+(0), COLUMN()+(-4), 1))*INDIRECT(ADDRESS(ROW()+(0), COLUMN()+(-1), 1)), 2)</f>
        <v>0.09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114</v>
      </c>
      <c r="G11" s="11"/>
      <c r="H11" s="11"/>
      <c r="I11" s="12">
        <v>0.29</v>
      </c>
      <c r="J11" s="12">
        <f ca="1">ROUND(INDIRECT(ADDRESS(ROW()+(0), COLUMN()+(-4), 1))*INDIRECT(ADDRESS(ROW()+(0), COLUMN()+(-1), 1)), 2)</f>
        <v>33.06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3"/>
      <c r="H12" s="13"/>
      <c r="I12" s="14">
        <v>1.56</v>
      </c>
      <c r="J12" s="14">
        <f ca="1">ROUND(INDIRECT(ADDRESS(ROW()+(0), COLUMN()+(-4), 1))*INDIRECT(ADDRESS(ROW()+(0), COLUMN()+(-1), 1)), 2)</f>
        <v>0.23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33.38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0.006</v>
      </c>
      <c r="G15" s="13"/>
      <c r="H15" s="13"/>
      <c r="I15" s="14">
        <v>3.45</v>
      </c>
      <c r="J15" s="14">
        <f ca="1">ROUND(INDIRECT(ADDRESS(ROW()+(0), COLUMN()+(-4), 1))*INDIRECT(ADDRESS(ROW()+(0), COLUMN()+(-1), 1)), 2)</f>
        <v>0.02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0.02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0.048</v>
      </c>
      <c r="G18" s="11"/>
      <c r="H18" s="11"/>
      <c r="I18" s="12">
        <v>23.1</v>
      </c>
      <c r="J18" s="12">
        <f ca="1">ROUND(INDIRECT(ADDRESS(ROW()+(0), COLUMN()+(-4), 1))*INDIRECT(ADDRESS(ROW()+(0), COLUMN()+(-1), 1)), 2)</f>
        <v>1.11</v>
      </c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0.029</v>
      </c>
      <c r="G19" s="13"/>
      <c r="H19" s="13"/>
      <c r="I19" s="14">
        <v>21.94</v>
      </c>
      <c r="J19" s="14">
        <f ca="1">ROUND(INDIRECT(ADDRESS(ROW()+(0), COLUMN()+(-4), 1))*INDIRECT(ADDRESS(ROW()+(0), COLUMN()+(-1), 1)), 2)</f>
        <v>0.64</v>
      </c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17">
        <f ca="1">ROUND(SUM(INDIRECT(ADDRESS(ROW()+(-1), COLUMN()+(0), 1)),INDIRECT(ADDRESS(ROW()+(-2), COLUMN()+(0), 1))), 2)</f>
        <v>1.75</v>
      </c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3"/>
      <c r="H22" s="13"/>
      <c r="I22" s="14">
        <f ca="1">ROUND(SUM(INDIRECT(ADDRESS(ROW()+(-2), COLUMN()+(1), 1)),INDIRECT(ADDRESS(ROW()+(-6), COLUMN()+(1), 1)),INDIRECT(ADDRESS(ROW()+(-9), COLUMN()+(1), 1))), 2)</f>
        <v>35.15</v>
      </c>
      <c r="J22" s="14">
        <f ca="1">ROUND(INDIRECT(ADDRESS(ROW()+(0), COLUMN()+(-4), 1))*INDIRECT(ADDRESS(ROW()+(0), COLUMN()+(-1), 1))/100, 2)</f>
        <v>0.7</v>
      </c>
    </row>
    <row r="23" spans="1:10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4"/>
      <c r="H23" s="24"/>
      <c r="I23" s="25"/>
      <c r="J23" s="26">
        <f ca="1">ROUND(SUM(INDIRECT(ADDRESS(ROW()+(-1), COLUMN()+(0), 1)),INDIRECT(ADDRESS(ROW()+(-3), COLUMN()+(0), 1)),INDIRECT(ADDRESS(ROW()+(-7), COLUMN()+(0), 1)),INDIRECT(ADDRESS(ROW()+(-10), COLUMN()+(0), 1))), 2)</f>
        <v>35.85</v>
      </c>
    </row>
    <row r="26" spans="1:10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/>
      <c r="J26" s="27" t="s">
        <v>43</v>
      </c>
    </row>
    <row r="27" spans="1:10" ht="13.50" thickBot="1" customHeight="1">
      <c r="A27" s="28" t="s">
        <v>44</v>
      </c>
      <c r="B27" s="28"/>
      <c r="C27" s="28"/>
      <c r="D27" s="28"/>
      <c r="E27" s="28"/>
      <c r="F27" s="28"/>
      <c r="G27" s="29">
        <v>1.07202e+06</v>
      </c>
      <c r="H27" s="29">
        <v>1.07202e+06</v>
      </c>
      <c r="I27" s="29"/>
      <c r="J27" s="29" t="s">
        <v>45</v>
      </c>
    </row>
    <row r="28" spans="1:10" ht="24.00" thickBot="1" customHeight="1">
      <c r="A28" s="30" t="s">
        <v>46</v>
      </c>
      <c r="B28" s="30"/>
      <c r="C28" s="30"/>
      <c r="D28" s="30"/>
      <c r="E28" s="30"/>
      <c r="F28" s="30"/>
      <c r="G28" s="31"/>
      <c r="H28" s="31"/>
      <c r="I28" s="31"/>
      <c r="J28" s="31"/>
    </row>
    <row r="29" spans="1:10" ht="13.50" thickBot="1" customHeight="1">
      <c r="A29" s="28" t="s">
        <v>47</v>
      </c>
      <c r="B29" s="28"/>
      <c r="C29" s="28"/>
      <c r="D29" s="28"/>
      <c r="E29" s="28"/>
      <c r="F29" s="28"/>
      <c r="G29" s="29">
        <v>182003</v>
      </c>
      <c r="H29" s="29">
        <v>182004</v>
      </c>
      <c r="I29" s="29"/>
      <c r="J29" s="29" t="s">
        <v>48</v>
      </c>
    </row>
    <row r="30" spans="1:10" ht="13.50" thickBot="1" customHeight="1">
      <c r="A30" s="30" t="s">
        <v>49</v>
      </c>
      <c r="B30" s="30"/>
      <c r="C30" s="30"/>
      <c r="D30" s="30"/>
      <c r="E30" s="30"/>
      <c r="F30" s="30"/>
      <c r="G30" s="31"/>
      <c r="H30" s="31"/>
      <c r="I30" s="31"/>
      <c r="J30" s="3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52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6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I13"/>
    <mergeCell ref="A14:B14"/>
    <mergeCell ref="C14:D14"/>
    <mergeCell ref="E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E23"/>
    <mergeCell ref="F23:I23"/>
    <mergeCell ref="A26:F26"/>
    <mergeCell ref="H26:I26"/>
    <mergeCell ref="A27:F27"/>
    <mergeCell ref="G27:G28"/>
    <mergeCell ref="H27:I28"/>
    <mergeCell ref="J27:J28"/>
    <mergeCell ref="A28:F28"/>
    <mergeCell ref="A29:F29"/>
    <mergeCell ref="G29:G30"/>
    <mergeCell ref="H29:I30"/>
    <mergeCell ref="J29:J30"/>
    <mergeCell ref="A30:F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