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<sst xmlns="http://schemas.openxmlformats.org/spreadsheetml/2006/main" count="52" uniqueCount="52">
  <si>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</si>
  <si>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REG200</t>
  </si>
  <si>
    <t xml:space="preserve">m</t>
  </si>
  <si>
    <t xml:space="preserve">Revestimiento de peldaño de escalera exterior, con piezas de gres esmaltado. Colocación en capa fina.</t>
  </si>
  <si>
    <r>
      <rPr>
        <sz val="8.25"/>
        <color rgb="FF000000"/>
        <rFont val="Arial"/>
        <family val="2"/>
      </rPr>
      <t xml:space="preserve">Revestimiento de peldaño de escalera exterior, con piezas de gres esmaltado, formado por huella con canto redondeado, y tabica, gama media, capacidad de absorción de agua E&lt;3%, grupo BIb, según UNE-EN 14411, con resistencia al deslizamiento Rd&gt;45 según UNE-EN 16165 y resbaladicidad clase 3 según CTE. COLOCACIÓN: en capa fina y mediante encolado simple con adhesivo cementoso mejorado, C2 TE, según UNE-EN 12004, con deslizamiento reducido y tiempo abierto ampliado Pegoland Profesional Porcelánico "GRUPO PUMA". REJUNTADO: con mortero de juntas cementoso mejorado, con absorción de agua reducida y resistencia elevada a la abrasión, Morcemcolor Plus Flexible "GRUPO PUMA"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</si>
  <si>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</si>
  <si>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</si>
  <si>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</si>
  <si>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</si>
  <si>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</si>
  <si>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</si>
  <si>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</si>
  <si>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mt09mcp100m</t>
  </si>
  <si>
    <t xml:space="preserve">kg</t>
  </si>
  <si>
    <t xml:space="preserve">Adhesivo cementoso mejorado, C2 TE, según UNE-EN 12004, con deslizamiento reducido y tiempo abierto ampliado Pegoland Profesional Porcelánico "GRUPO PUMA", color blanco, a base de cemento de alta resistencia, áridos seleccionados, aditivos y resinas sintéticas, para la colocación en capa fina de todo tipo de piezas cerámicas en paramentos verticales interiores y pavimentos interiores y exteriores.</t>
  </si>
  <si>
    <t xml:space="preserve">mt18bde105gB</t>
  </si>
  <si>
    <t xml:space="preserve">m</t>
  </si>
  <si>
    <t xml:space="preserve">Huella de gres esmaltado con canto redondeado, gama media, capacidad de absorción de agua E&lt;3%, grupo BIb, según UNE-EN 14411, con resistencia al deslizamiento Rd&gt;45 según UNE-EN 16165 y resbaladicidad clase 3 según CTE; determinación de la resistencia a la helada, según UNE-EN ISO 10545-12; determinación de la resistencia al choque térmico, según UNE-EN ISO 10545-9.</t>
  </si>
  <si>
    <t xml:space="preserve">mt18bde106Bd</t>
  </si>
  <si>
    <t xml:space="preserve">m</t>
  </si>
  <si>
    <t xml:space="preserve">Tabica de gres esmaltado, gama media, capacidad de absorción de agua E&lt;3%, grupo BIb, según UNE-EN 14411; determinación de la resistencia a la helada, según UNE-EN ISO 10545-12; determinación de la resistencia al choque térmico, según UNE-EN ISO 10545-9.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</si>
  <si>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</si>
  <si>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</si>
  <si>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</si>
  <si>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mt09mcp020ga</t>
  </si>
  <si>
    <t xml:space="preserve">kg</t>
  </si>
  <si>
    <t xml:space="preserve">Mortero de juntas cementoso mejorado, con absorción de agua reducida y resistencia elevada a la abrasión, Morcemcolor Plus Flexible "GRUPO PUMA",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</si>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</sst>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0.89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1.2</v>
      </c>
      <c r="G10" s="11"/>
      <c r="H10" s="12">
        <v>0.52</v>
      </c>
      <c r="I10" s="12">
        <f ca="1">ROUND(INDIRECT(ADDRESS(ROW()+(0), COLUMN()+(-3), 1))*INDIRECT(ADDRESS(ROW()+(0), COLUMN()+(-1), 1)), 2)</f>
        <v>0.62</v>
      </c>
    </row>
    <row r="11" spans="1:9" ht="55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10.2</v>
      </c>
      <c r="I11" s="12">
        <f ca="1">ROUND(INDIRECT(ADDRESS(ROW()+(0), COLUMN()+(-3), 1))*INDIRECT(ADDRESS(ROW()+(0), COLUMN()+(-1), 1)), 2)</f>
        <v>10.71</v>
      </c>
    </row>
    <row r="12" spans="1:9" ht="45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1.05</v>
      </c>
      <c r="G12" s="11"/>
      <c r="H12" s="12">
        <v>3.6</v>
      </c>
      <c r="I12" s="12">
        <f ca="1">ROUND(INDIRECT(ADDRESS(ROW()+(0), COLUMN()+(-3), 1))*INDIRECT(ADDRESS(ROW()+(0), COLUMN()+(-1), 1)), 2)</f>
        <v>3.78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0.047</v>
      </c>
      <c r="G13" s="11"/>
      <c r="H13" s="12">
        <v>2.4</v>
      </c>
      <c r="I13" s="12">
        <f ca="1">ROUND(INDIRECT(ADDRESS(ROW()+(0), COLUMN()+(-3), 1))*INDIRECT(ADDRESS(ROW()+(0), COLUMN()+(-1), 1)), 2)</f>
        <v>0.11</v>
      </c>
    </row>
    <row r="14" spans="1:9" ht="76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3">
        <v>0.048</v>
      </c>
      <c r="G14" s="13"/>
      <c r="H14" s="14">
        <v>1.75</v>
      </c>
      <c r="I14" s="14">
        <f ca="1">ROUND(INDIRECT(ADDRESS(ROW()+(0), COLUMN()+(-3), 1))*INDIRECT(ADDRESS(ROW()+(0), COLUMN()+(-1), 1)), 2)</f>
        <v>0.08</v>
      </c>
    </row>
    <row r="15" spans="1:9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15.3</v>
      </c>
    </row>
    <row r="16" spans="1:9" ht="13.50" thickBot="1" customHeight="1">
      <c r="A16" s="15">
        <v>2</v>
      </c>
      <c r="B16" s="15"/>
      <c r="C16" s="15"/>
      <c r="D16" s="18" t="s">
        <v>28</v>
      </c>
      <c r="E16" s="18"/>
      <c r="F16" s="18"/>
      <c r="G16" s="18"/>
      <c r="H16" s="15"/>
      <c r="I16" s="15"/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1">
        <v>0.696</v>
      </c>
      <c r="G17" s="11"/>
      <c r="H17" s="12">
        <v>23.1</v>
      </c>
      <c r="I17" s="12">
        <f ca="1">ROUND(INDIRECT(ADDRESS(ROW()+(0), COLUMN()+(-3), 1))*INDIRECT(ADDRESS(ROW()+(0), COLUMN()+(-1), 1)), 2)</f>
        <v>16.08</v>
      </c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3">
        <v>0.348</v>
      </c>
      <c r="G18" s="13"/>
      <c r="H18" s="14">
        <v>21.94</v>
      </c>
      <c r="I18" s="14">
        <f ca="1">ROUND(INDIRECT(ADDRESS(ROW()+(0), COLUMN()+(-3), 1))*INDIRECT(ADDRESS(ROW()+(0), COLUMN()+(-1), 1)), 2)</f>
        <v>7.64</v>
      </c>
    </row>
    <row r="19" spans="1:9" ht="13.50" thickBot="1" customHeight="1">
      <c r="A19" s="15"/>
      <c r="B19" s="15"/>
      <c r="C19" s="15"/>
      <c r="D19" s="15"/>
      <c r="E19" s="15"/>
      <c r="F19" s="9" t="s">
        <v>35</v>
      </c>
      <c r="G19" s="9"/>
      <c r="H19" s="9"/>
      <c r="I19" s="17">
        <f ca="1">ROUND(SUM(INDIRECT(ADDRESS(ROW()+(-1), COLUMN()+(0), 1)),INDIRECT(ADDRESS(ROW()+(-2), COLUMN()+(0), 1))), 2)</f>
        <v>23.72</v>
      </c>
    </row>
    <row r="20" spans="1:9" ht="13.50" thickBot="1" customHeight="1">
      <c r="A20" s="15">
        <v>3</v>
      </c>
      <c r="B20" s="15"/>
      <c r="C20" s="15"/>
      <c r="D20" s="18" t="s">
        <v>36</v>
      </c>
      <c r="E20" s="18"/>
      <c r="F20" s="18"/>
      <c r="G20" s="18"/>
      <c r="H20" s="15"/>
      <c r="I20" s="15"/>
    </row>
    <row r="21" spans="1:9" ht="13.50" thickBot="1" customHeight="1">
      <c r="A21" s="19"/>
      <c r="B21" s="19"/>
      <c r="C21" s="20" t="s">
        <v>37</v>
      </c>
      <c r="D21" s="19" t="s">
        <v>38</v>
      </c>
      <c r="E21" s="19"/>
      <c r="F21" s="13">
        <v>2</v>
      </c>
      <c r="G21" s="13"/>
      <c r="H21" s="14">
        <f ca="1">ROUND(SUM(INDIRECT(ADDRESS(ROW()+(-2), COLUMN()+(1), 1)),INDIRECT(ADDRESS(ROW()+(-6), COLUMN()+(1), 1))), 2)</f>
        <v>39.02</v>
      </c>
      <c r="I21" s="14">
        <f ca="1">ROUND(INDIRECT(ADDRESS(ROW()+(0), COLUMN()+(-3), 1))*INDIRECT(ADDRESS(ROW()+(0), COLUMN()+(-1), 1))/100, 2)</f>
        <v>0.78</v>
      </c>
    </row>
    <row r="22" spans="1:9" ht="13.50" thickBot="1" customHeight="1">
      <c r="A22" s="8"/>
      <c r="B22" s="8"/>
      <c r="C22" s="8"/>
      <c r="D22" s="8"/>
      <c r="E22" s="8"/>
      <c r="F22" s="21" t="s">
        <v>39</v>
      </c>
      <c r="G22" s="21"/>
      <c r="H22" s="21"/>
      <c r="I22" s="22">
        <f ca="1">ROUND(SUM(INDIRECT(ADDRESS(ROW()+(-1), COLUMN()+(0), 1)),INDIRECT(ADDRESS(ROW()+(-3), COLUMN()+(0), 1)),INDIRECT(ADDRESS(ROW()+(-7), COLUMN()+(0), 1))), 2)</f>
        <v>39.8</v>
      </c>
    </row>
    <row r="25" spans="1:9" ht="13.50" thickBot="1" customHeight="1">
      <c r="A25" s="23" t="s">
        <v>40</v>
      </c>
      <c r="B25" s="23"/>
      <c r="C25" s="23"/>
      <c r="D25" s="23"/>
      <c r="E25" s="23" t="s">
        <v>41</v>
      </c>
      <c r="F25" s="23"/>
      <c r="G25" s="23" t="s">
        <v>42</v>
      </c>
      <c r="H25" s="23"/>
      <c r="I25" s="23" t="s">
        <v>43</v>
      </c>
    </row>
    <row r="26" spans="1:9" ht="13.50" thickBot="1" customHeight="1">
      <c r="A26" s="24" t="s">
        <v>44</v>
      </c>
      <c r="B26" s="24"/>
      <c r="C26" s="24"/>
      <c r="D26" s="24"/>
      <c r="E26" s="25">
        <v>142013</v>
      </c>
      <c r="F26" s="25"/>
      <c r="G26" s="25">
        <v>172013</v>
      </c>
      <c r="H26" s="25"/>
      <c r="I26" s="25">
        <v>3</v>
      </c>
    </row>
    <row r="27" spans="1:9" ht="13.50" thickBot="1" customHeight="1">
      <c r="A27" s="26" t="s">
        <v>45</v>
      </c>
      <c r="B27" s="26"/>
      <c r="C27" s="26"/>
      <c r="D27" s="26"/>
      <c r="E27" s="27"/>
      <c r="F27" s="27"/>
      <c r="G27" s="27"/>
      <c r="H27" s="27"/>
      <c r="I27" s="27"/>
    </row>
    <row r="28" spans="1:9" ht="13.50" thickBot="1" customHeight="1">
      <c r="A28" s="24" t="s">
        <v>46</v>
      </c>
      <c r="B28" s="24"/>
      <c r="C28" s="24"/>
      <c r="D28" s="24"/>
      <c r="E28" s="25">
        <v>172013</v>
      </c>
      <c r="F28" s="25"/>
      <c r="G28" s="25">
        <v>172014</v>
      </c>
      <c r="H28" s="25"/>
      <c r="I28" s="25" t="s">
        <v>47</v>
      </c>
    </row>
    <row r="29" spans="1:9" ht="13.50" thickBot="1" customHeight="1">
      <c r="A29" s="26" t="s">
        <v>48</v>
      </c>
      <c r="B29" s="26"/>
      <c r="C29" s="26"/>
      <c r="D29" s="26"/>
      <c r="E29" s="27"/>
      <c r="F29" s="27"/>
      <c r="G29" s="27"/>
      <c r="H29" s="27"/>
      <c r="I29" s="27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</row>
  </sheetData>
  <mergeCells count="61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H19"/>
    <mergeCell ref="A20:B20"/>
    <mergeCell ref="D20:G20"/>
    <mergeCell ref="A21:B21"/>
    <mergeCell ref="D21:E21"/>
    <mergeCell ref="F21:G21"/>
    <mergeCell ref="A22:B22"/>
    <mergeCell ref="D22:E22"/>
    <mergeCell ref="F22:H22"/>
    <mergeCell ref="A25:D25"/>
    <mergeCell ref="E25:F25"/>
    <mergeCell ref="G25:H25"/>
    <mergeCell ref="A26:D26"/>
    <mergeCell ref="E26:F27"/>
    <mergeCell ref="G26:H27"/>
    <mergeCell ref="I26:I27"/>
    <mergeCell ref="A27:D27"/>
    <mergeCell ref="A28:D28"/>
    <mergeCell ref="E28:F29"/>
    <mergeCell ref="G28:H29"/>
    <mergeCell ref="I28:I29"/>
    <mergeCell ref="A29:D29"/>
    <mergeCell ref="A32:I32"/>
    <mergeCell ref="A33:I33"/>
    <mergeCell ref="A34:I34"/>
  </mergeCells>
  <pageMargins left="0.147638" right="0.147638" top="0.206693" bottom="0.206693" header="0.0" footer="0.0"/>
  <pageSetup paperSize="9" orientation="portrait"/>
  <rowBreaks count="0" manualBreakCount="0">
    </rowBreaks>
</worksheet>
</file>