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<sst xmlns="http://schemas.openxmlformats.org/spreadsheetml/2006/main" count="87" uniqueCount="87">
  <si>
    <t xml:space="preserve"/>
  </si>
  <si>
    <t xml:space="preserve">QEA012</t>
  </si>
  <si>
    <t xml:space="preserve">m²</t>
  </si>
  <si>
    <t xml:space="preserve">Cubierta plana no transitable, ventilada, autoprotegida, tipo convencional. Impermeabilización con láminas asfálticas, tipo bicapa.</t>
  </si>
  <si>
    <r>
      <rPr>
        <sz val="8.25"/>
        <color rgb="FF000000"/>
        <rFont val="Arial"/>
        <family val="2"/>
      </rPr>
      <t xml:space="preserve">Cubierta plana no transitable, ventilada, autoprotegida, tipo convencional, pendiente del 1% al 15%. FORMACIÓN DE PENDIENTES: tablero cerámico hueco machihembrado de 80x25x3,5 cm con capa de regularización de mortero de cemento, industrial, M-5, de 3 cm de espesor, acabado fratasado, sobre tabiques aligerados de ladrillo cerámico hueco de 24x11,5x9 cm, recibido con mortero de cemento, industrial, M-5, dispuestos cada 80 cm y con 30 cm de altura media, rematados superiormente con maestras de mortero de cemento, industrial, M-5; AISLAMIENTO TÉRMICO: fieltro aislante de lana mineral; IMPERMEABILIZACIÓN: tipo bicapa, adherida, compuesta por lámina de betún modificado con plastómero APP, LBM(APP)-40-FV, Imperpuma Plus V-4 "GRUPO PUMA", acabada con film plástico termofusible en ambas caras, previa imprimación con emulsión asfáltica de base acuosa, Lista Al Uso "GRUPO PUMA", y lámina de betún modificado con plastómero APP, LBM(APP)-40/G-FV, Imperpuma Plus V-4/G "GRUPO PUMA", de superficie autoprotegida (protección con gránulos de pizarra de color gris en la cara exterior y un film plástico termofusible en la cara interior) adherida a la anterior con soplete, sin coincidir sus juntas. El precio no incluye la ejecución y el sellado de las juntas ni la ejecución de remates en los encuentros con paramentos y desagües.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</si>
  <si>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</si>
  <si>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</si>
  <si>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</si>
  <si>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</si>
  <si>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</si>
  <si>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</si>
  <si>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</si>
  <si>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mt04lvc010c</t>
  </si>
  <si>
    <t xml:space="preserve">Ud</t>
  </si>
  <si>
    <t xml:space="preserve">Ladrillo cerámico hueco doble, para revestir, 24x11,5x9 cm, para uso en fábrica protegida (pieza P), densidad 780 kg/m³, según UNE-EN 771-1.</t>
  </si>
  <si>
    <t xml:space="preserve">mt08aaa010a</t>
  </si>
  <si>
    <t xml:space="preserve">m³</t>
  </si>
  <si>
    <t xml:space="preserve">Agua.</t>
  </si>
  <si>
    <t xml:space="preserve">mt09mif010ca</t>
  </si>
  <si>
    <t xml:space="preserve">t</t>
  </si>
  <si>
    <t xml:space="preserve">Mortero industrial para albañilería, de cemento, color gris, categoría M-5 (resistencia a compresión 5 N/mm²), suministrado en sacos, según UNE-EN 998-2.</t>
  </si>
  <si>
    <t xml:space="preserve">mt16pea020b</t>
  </si>
  <si>
    <t xml:space="preserve">m²</t>
  </si>
  <si>
    <t xml:space="preserve">Panel rígido de poliestireno expandido, según UNE-EN 13163, mecanizado lateral recto, de 20 mm de espesor, resistencia térmica 0,55 m²K/W, conductividad térmica 0,036 W/(mK), para junta de dilatación.</t>
  </si>
  <si>
    <t xml:space="preserve">mt16lra040a</t>
  </si>
  <si>
    <t xml:space="preserve">m²</t>
  </si>
  <si>
    <t xml:space="preserve">Fieltro aislante de lana mineral, según UNE-EN 13162, revestido por una de sus caras con un complejo de papel kraft con polietileno que actúa como barrera de vapor, de 80 mm de espesor, resistencia térmica 2 m²K/W, conductividad térmica 0,042 W/(mK), Euroclase F de reacción al fuego según UNE-EN 13501-1, capacidad de absorción de agua a corto plazo &lt;=1 kg/m² y factor de resistencia a la difusión del vapor de agua 1,3.</t>
  </si>
  <si>
    <t xml:space="preserve">mt04lvg020c</t>
  </si>
  <si>
    <t xml:space="preserve">Ud</t>
  </si>
  <si>
    <t xml:space="preserve">Tablero cerámico hueco machihembrado, para revestir, 80x25x3 cm, con las testas rectas, según UNE 67041.</t>
  </si>
  <si>
    <t xml:space="preserve">mt14pap050a</t>
  </si>
  <si>
    <t xml:space="preserve">m²</t>
  </si>
  <si>
    <t xml:space="preserve">Lámina de betún modificado con plastómero APP, LBM(APP)-40/G-FV, Imperpuma Plus V-4/G "GRUPO PUMA", masa nominal 4 kg/m², con armadura de fieltro de fibra de vidrio de 60 g/m², de superficie autoprotegida (protección con gránulos de pizarra de color gris en la cara exterior y un film plástico termofusible en la cara interior). Según UNE-EN 13707.</t>
  </si>
  <si>
    <t xml:space="preserve">mt14pap040a</t>
  </si>
  <si>
    <t xml:space="preserve">m²</t>
  </si>
  <si>
    <t xml:space="preserve">Lámina de betún modificado con plastómero APP, LBM(APP)-40-FV, Imperpuma Plus V-4 "GRUPO PUMA", masa nominal 4 kg/m², con armadura de fieltro de fibra de vidrio de 100 g/m², de superficie no protegida acabada con film plástico termofusible en ambas caras. Según UNE-EN 13707.</t>
  </si>
  <si>
    <t xml:space="preserve">mt14pap100a</t>
  </si>
  <si>
    <t xml:space="preserve">kg</t>
  </si>
  <si>
    <t xml:space="preserve">Emulsión asfáltica de base acuosa, Lista Al Uso "GRUPO PUMA", tipo EA según UNE 104231.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</si>
  <si>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</si>
  <si>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</si>
  <si>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</si>
  <si>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</si>
  <si>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</si>
  <si>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</si>
  <si>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</si>
  <si>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</si>
  <si>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</si>
  <si>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</si>
  <si>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</si>
  <si>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</si>
  <si>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</si>
  <si>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</si>
  <si>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mo029</t>
  </si>
  <si>
    <t xml:space="preserve">h</t>
  </si>
  <si>
    <t xml:space="preserve">Oficial 1ª 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</si>
  <si>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</si>
  <si>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</si>
  <si>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</si>
  <si>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</si>
  <si>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</si>
  <si>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</si>
  <si>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</si>
  <si>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25,20€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</si>
  <si>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</si>
  <si>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</si>
  <si>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</si>
  <si>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</si>
  <si>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</si>
  <si>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</si>
  <si>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</si>
  <si>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Especificaciones de piezas para fábrica de albañilería. Parte 1: Piezas de arcilla cocida.</t>
  </si>
  <si>
    <t xml:space="preserve">EN  998-2:2016</t>
  </si>
  <si>
    <t xml:space="preserve">2+/4</t>
  </si>
  <si>
    <t xml:space="preserve">Especificaciones de los morteros para albañilería. Parte 2: Morteros para albañilería</t>
  </si>
  <si>
    <t xml:space="preserve">EN  13163:2012+A1:2015</t>
  </si>
  <si>
    <t xml:space="preserve">1/3/4</t>
  </si>
  <si>
    <t xml:space="preserve">Productos aislantes térmicos para aplicaciones en la edificación. Productos manufacturados de poliestireno expandido (EPS). Especificación.</t>
  </si>
  <si>
    <t xml:space="preserve">EN  13162:2012+A1:2015</t>
  </si>
  <si>
    <t xml:space="preserve">1/3/4</t>
  </si>
  <si>
    <t xml:space="preserve">Productos aislantes térmicos para aplicaciones en la edificación. Productos manufacturados de lana mineral (MW). Especificación.</t>
  </si>
  <si>
    <t xml:space="preserve">EN  13707:2004+A2:2009</t>
  </si>
  <si>
    <t xml:space="preserve">1/2+/3/4</t>
  </si>
  <si>
    <t xml:space="preserve">Láminas flexibles para la impermeabilización. Láminas bituminosas con armadura para impermeabilización de cubiertas. Definiciones y características.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</si>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</sst>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5.95" customWidth="1"/>
    <col min="5" max="5" width="72.08" customWidth="1"/>
    <col min="6" max="6" width="3.06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108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12</v>
      </c>
      <c r="H10" s="11"/>
      <c r="I10" s="12">
        <v>0.29</v>
      </c>
      <c r="J10" s="12">
        <f ca="1">ROUND(INDIRECT(ADDRESS(ROW()+(0), COLUMN()+(-3), 1))*INDIRECT(ADDRESS(ROW()+(0), COLUMN()+(-1), 1)), 2)</f>
        <v>3.48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0.014</v>
      </c>
      <c r="H11" s="11"/>
      <c r="I11" s="12">
        <v>1.5</v>
      </c>
      <c r="J11" s="12">
        <f ca="1">ROUND(INDIRECT(ADDRESS(ROW()+(0), COLUMN()+(-3), 1))*INDIRECT(ADDRESS(ROW()+(0), COLUMN()+(-1), 1)), 2)</f>
        <v>0.02</v>
      </c>
    </row>
    <row r="12" spans="1:10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0.075</v>
      </c>
      <c r="H12" s="11"/>
      <c r="I12" s="12">
        <v>53.48</v>
      </c>
      <c r="J12" s="12">
        <f ca="1">ROUND(INDIRECT(ADDRESS(ROW()+(0), COLUMN()+(-3), 1))*INDIRECT(ADDRESS(ROW()+(0), COLUMN()+(-1), 1)), 2)</f>
        <v>4.01</v>
      </c>
    </row>
    <row r="13" spans="1:10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1">
        <v>0.01</v>
      </c>
      <c r="H13" s="11"/>
      <c r="I13" s="12">
        <v>1.34</v>
      </c>
      <c r="J13" s="12">
        <f ca="1">ROUND(INDIRECT(ADDRESS(ROW()+(0), COLUMN()+(-3), 1))*INDIRECT(ADDRESS(ROW()+(0), COLUMN()+(-1), 1)), 2)</f>
        <v>0.01</v>
      </c>
    </row>
    <row r="14" spans="1:10" ht="55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"/>
      <c r="G14" s="11">
        <v>1.2</v>
      </c>
      <c r="H14" s="11"/>
      <c r="I14" s="12">
        <v>8.69</v>
      </c>
      <c r="J14" s="12">
        <f ca="1">ROUND(INDIRECT(ADDRESS(ROW()+(0), COLUMN()+(-3), 1))*INDIRECT(ADDRESS(ROW()+(0), COLUMN()+(-1), 1)), 2)</f>
        <v>10.43</v>
      </c>
    </row>
    <row r="15" spans="1:10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"/>
      <c r="G15" s="11">
        <v>5</v>
      </c>
      <c r="H15" s="11"/>
      <c r="I15" s="12">
        <v>1.14</v>
      </c>
      <c r="J15" s="12">
        <f ca="1">ROUND(INDIRECT(ADDRESS(ROW()+(0), COLUMN()+(-3), 1))*INDIRECT(ADDRESS(ROW()+(0), COLUMN()+(-1), 1)), 2)</f>
        <v>5.7</v>
      </c>
    </row>
    <row r="16" spans="1:10" ht="45.0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"/>
      <c r="G16" s="11">
        <v>1.1</v>
      </c>
      <c r="H16" s="11"/>
      <c r="I16" s="12">
        <v>6.46</v>
      </c>
      <c r="J16" s="12">
        <f ca="1">ROUND(INDIRECT(ADDRESS(ROW()+(0), COLUMN()+(-3), 1))*INDIRECT(ADDRESS(ROW()+(0), COLUMN()+(-1), 1)), 2)</f>
        <v>7.11</v>
      </c>
    </row>
    <row r="17" spans="1:10" ht="45.0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"/>
      <c r="G17" s="11">
        <v>1.1</v>
      </c>
      <c r="H17" s="11"/>
      <c r="I17" s="12">
        <v>7.37</v>
      </c>
      <c r="J17" s="12">
        <f ca="1">ROUND(INDIRECT(ADDRESS(ROW()+(0), COLUMN()+(-3), 1))*INDIRECT(ADDRESS(ROW()+(0), COLUMN()+(-1), 1)), 2)</f>
        <v>8.11</v>
      </c>
    </row>
    <row r="18" spans="1:10" ht="24.0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"/>
      <c r="G18" s="13">
        <v>0.3</v>
      </c>
      <c r="H18" s="13"/>
      <c r="I18" s="14">
        <v>2.91</v>
      </c>
      <c r="J18" s="14">
        <f ca="1">ROUND(INDIRECT(ADDRESS(ROW()+(0), COLUMN()+(-3), 1))*INDIRECT(ADDRESS(ROW()+(0), COLUMN()+(-1), 1)), 2)</f>
        <v>0.87</v>
      </c>
    </row>
    <row r="19" spans="1:10" ht="13.50" thickBot="1" customHeight="1">
      <c r="A19" s="15"/>
      <c r="B19" s="15"/>
      <c r="C19" s="15"/>
      <c r="D19" s="15"/>
      <c r="E19" s="15"/>
      <c r="F19" s="15"/>
      <c r="G19" s="9" t="s">
        <v>39</v>
      </c>
      <c r="H19" s="9"/>
      <c r="I19" s="9"/>
      <c r="J1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39.74</v>
      </c>
    </row>
    <row r="20" spans="1:10" ht="13.50" thickBot="1" customHeight="1">
      <c r="A20" s="15">
        <v>2</v>
      </c>
      <c r="B20" s="15"/>
      <c r="C20" s="15"/>
      <c r="D20" s="15"/>
      <c r="E20" s="18" t="s">
        <v>40</v>
      </c>
      <c r="F20" s="18"/>
      <c r="G20" s="18"/>
      <c r="H20" s="18"/>
      <c r="I20" s="15"/>
      <c r="J20" s="15"/>
    </row>
    <row r="21" spans="1:10" ht="13.50" thickBot="1" customHeight="1">
      <c r="A21" s="1" t="s">
        <v>41</v>
      </c>
      <c r="B21" s="1"/>
      <c r="C21" s="10" t="s">
        <v>42</v>
      </c>
      <c r="D21" s="10"/>
      <c r="E21" s="1" t="s">
        <v>43</v>
      </c>
      <c r="F21" s="1"/>
      <c r="G21" s="11">
        <v>0.853</v>
      </c>
      <c r="H21" s="11"/>
      <c r="I21" s="12">
        <v>23.1</v>
      </c>
      <c r="J21" s="12">
        <f ca="1">ROUND(INDIRECT(ADDRESS(ROW()+(0), COLUMN()+(-3), 1))*INDIRECT(ADDRESS(ROW()+(0), COLUMN()+(-1), 1)), 2)</f>
        <v>19.7</v>
      </c>
    </row>
    <row r="22" spans="1:10" ht="13.50" thickBot="1" customHeight="1">
      <c r="A22" s="1" t="s">
        <v>44</v>
      </c>
      <c r="B22" s="1"/>
      <c r="C22" s="10" t="s">
        <v>45</v>
      </c>
      <c r="D22" s="10"/>
      <c r="E22" s="1" t="s">
        <v>46</v>
      </c>
      <c r="F22" s="1"/>
      <c r="G22" s="11">
        <v>1.072</v>
      </c>
      <c r="H22" s="11"/>
      <c r="I22" s="12">
        <v>21.69</v>
      </c>
      <c r="J22" s="12">
        <f ca="1">ROUND(INDIRECT(ADDRESS(ROW()+(0), COLUMN()+(-3), 1))*INDIRECT(ADDRESS(ROW()+(0), COLUMN()+(-1), 1)), 2)</f>
        <v>23.25</v>
      </c>
    </row>
    <row r="23" spans="1:10" ht="13.50" thickBot="1" customHeight="1">
      <c r="A23" s="1" t="s">
        <v>47</v>
      </c>
      <c r="B23" s="1"/>
      <c r="C23" s="10" t="s">
        <v>48</v>
      </c>
      <c r="D23" s="10"/>
      <c r="E23" s="1" t="s">
        <v>49</v>
      </c>
      <c r="F23" s="1"/>
      <c r="G23" s="11">
        <v>0.055</v>
      </c>
      <c r="H23" s="11"/>
      <c r="I23" s="12">
        <v>23.74</v>
      </c>
      <c r="J23" s="12">
        <f ca="1">ROUND(INDIRECT(ADDRESS(ROW()+(0), COLUMN()+(-3), 1))*INDIRECT(ADDRESS(ROW()+(0), COLUMN()+(-1), 1)), 2)</f>
        <v>1.31</v>
      </c>
    </row>
    <row r="24" spans="1:10" ht="13.50" thickBot="1" customHeight="1">
      <c r="A24" s="1" t="s">
        <v>50</v>
      </c>
      <c r="B24" s="1"/>
      <c r="C24" s="10" t="s">
        <v>51</v>
      </c>
      <c r="D24" s="10"/>
      <c r="E24" s="1" t="s">
        <v>52</v>
      </c>
      <c r="F24" s="1"/>
      <c r="G24" s="11">
        <v>0.055</v>
      </c>
      <c r="H24" s="11"/>
      <c r="I24" s="12">
        <v>21.94</v>
      </c>
      <c r="J24" s="12">
        <f ca="1">ROUND(INDIRECT(ADDRESS(ROW()+(0), COLUMN()+(-3), 1))*INDIRECT(ADDRESS(ROW()+(0), COLUMN()+(-1), 1)), 2)</f>
        <v>1.21</v>
      </c>
    </row>
    <row r="25" spans="1:10" ht="13.50" thickBot="1" customHeight="1">
      <c r="A25" s="1" t="s">
        <v>53</v>
      </c>
      <c r="B25" s="1"/>
      <c r="C25" s="10" t="s">
        <v>54</v>
      </c>
      <c r="D25" s="10"/>
      <c r="E25" s="1" t="s">
        <v>55</v>
      </c>
      <c r="F25" s="1"/>
      <c r="G25" s="11">
        <v>0.186</v>
      </c>
      <c r="H25" s="11"/>
      <c r="I25" s="12">
        <v>23.1</v>
      </c>
      <c r="J25" s="12">
        <f ca="1">ROUND(INDIRECT(ADDRESS(ROW()+(0), COLUMN()+(-3), 1))*INDIRECT(ADDRESS(ROW()+(0), COLUMN()+(-1), 1)), 2)</f>
        <v>4.3</v>
      </c>
    </row>
    <row r="26" spans="1:10" ht="13.50" thickBot="1" customHeight="1">
      <c r="A26" s="1" t="s">
        <v>56</v>
      </c>
      <c r="B26" s="1"/>
      <c r="C26" s="10" t="s">
        <v>57</v>
      </c>
      <c r="D26" s="10"/>
      <c r="E26" s="1" t="s">
        <v>58</v>
      </c>
      <c r="F26" s="1"/>
      <c r="G26" s="13">
        <v>0.186</v>
      </c>
      <c r="H26" s="13"/>
      <c r="I26" s="14">
        <v>21.94</v>
      </c>
      <c r="J26" s="14">
        <f ca="1">ROUND(INDIRECT(ADDRESS(ROW()+(0), COLUMN()+(-3), 1))*INDIRECT(ADDRESS(ROW()+(0), COLUMN()+(-1), 1)), 2)</f>
        <v>4.08</v>
      </c>
    </row>
    <row r="27" spans="1:10" ht="13.50" thickBot="1" customHeight="1">
      <c r="A27" s="15"/>
      <c r="B27" s="15"/>
      <c r="C27" s="15"/>
      <c r="D27" s="15"/>
      <c r="E27" s="15"/>
      <c r="F27" s="15"/>
      <c r="G27" s="9" t="s">
        <v>59</v>
      </c>
      <c r="H27" s="9"/>
      <c r="I27" s="9"/>
      <c r="J2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53.85</v>
      </c>
    </row>
    <row r="28" spans="1:10" ht="13.50" thickBot="1" customHeight="1">
      <c r="A28" s="15">
        <v>3</v>
      </c>
      <c r="B28" s="15"/>
      <c r="C28" s="15"/>
      <c r="D28" s="15"/>
      <c r="E28" s="18" t="s">
        <v>60</v>
      </c>
      <c r="F28" s="18"/>
      <c r="G28" s="18"/>
      <c r="H28" s="18"/>
      <c r="I28" s="15"/>
      <c r="J28" s="15"/>
    </row>
    <row r="29" spans="1:10" ht="13.50" thickBot="1" customHeight="1">
      <c r="A29" s="19"/>
      <c r="B29" s="19"/>
      <c r="C29" s="20" t="s">
        <v>61</v>
      </c>
      <c r="D29" s="20"/>
      <c r="E29" s="19" t="s">
        <v>62</v>
      </c>
      <c r="F29" s="19"/>
      <c r="G29" s="13">
        <v>2</v>
      </c>
      <c r="H29" s="13"/>
      <c r="I29" s="14">
        <f ca="1">ROUND(SUM(INDIRECT(ADDRESS(ROW()+(-2), COLUMN()+(1), 1)),INDIRECT(ADDRESS(ROW()+(-10), COLUMN()+(1), 1))), 2)</f>
        <v>93.59</v>
      </c>
      <c r="J29" s="14">
        <f ca="1">ROUND(INDIRECT(ADDRESS(ROW()+(0), COLUMN()+(-3), 1))*INDIRECT(ADDRESS(ROW()+(0), COLUMN()+(-1), 1))/100, 2)</f>
        <v>1.87</v>
      </c>
    </row>
    <row r="30" spans="1:10" ht="13.50" thickBot="1" customHeight="1">
      <c r="A30" s="21" t="s">
        <v>63</v>
      </c>
      <c r="B30" s="21"/>
      <c r="C30" s="22"/>
      <c r="D30" s="22"/>
      <c r="E30" s="23"/>
      <c r="F30" s="23"/>
      <c r="G30" s="24" t="s">
        <v>64</v>
      </c>
      <c r="H30" s="24"/>
      <c r="I30" s="25"/>
      <c r="J30" s="26">
        <f ca="1">ROUND(SUM(INDIRECT(ADDRESS(ROW()+(-1), COLUMN()+(0), 1)),INDIRECT(ADDRESS(ROW()+(-3), COLUMN()+(0), 1)),INDIRECT(ADDRESS(ROW()+(-11), COLUMN()+(0), 1))), 2)</f>
        <v>95.46</v>
      </c>
    </row>
    <row r="33" spans="1:10" ht="13.50" thickBot="1" customHeight="1">
      <c r="A33" s="27" t="s">
        <v>65</v>
      </c>
      <c r="B33" s="27"/>
      <c r="C33" s="27"/>
      <c r="D33" s="27"/>
      <c r="E33" s="27"/>
      <c r="F33" s="27" t="s">
        <v>66</v>
      </c>
      <c r="G33" s="27"/>
      <c r="H33" s="27" t="s">
        <v>67</v>
      </c>
      <c r="I33" s="27"/>
      <c r="J33" s="27" t="s">
        <v>68</v>
      </c>
    </row>
    <row r="34" spans="1:10" ht="13.50" thickBot="1" customHeight="1">
      <c r="A34" s="28" t="s">
        <v>69</v>
      </c>
      <c r="B34" s="28"/>
      <c r="C34" s="28"/>
      <c r="D34" s="28"/>
      <c r="E34" s="28"/>
      <c r="F34" s="29">
        <v>1.06202e+06</v>
      </c>
      <c r="G34" s="29"/>
      <c r="H34" s="29">
        <v>1.06202e+06</v>
      </c>
      <c r="I34" s="29"/>
      <c r="J34" s="29" t="s">
        <v>70</v>
      </c>
    </row>
    <row r="35" spans="1:10" ht="13.50" thickBot="1" customHeight="1">
      <c r="A35" s="30" t="s">
        <v>71</v>
      </c>
      <c r="B35" s="30"/>
      <c r="C35" s="30"/>
      <c r="D35" s="30"/>
      <c r="E35" s="30"/>
      <c r="F35" s="31"/>
      <c r="G35" s="31"/>
      <c r="H35" s="31"/>
      <c r="I35" s="31"/>
      <c r="J35" s="31"/>
    </row>
    <row r="36" spans="1:10" ht="13.50" thickBot="1" customHeight="1">
      <c r="A36" s="28" t="s">
        <v>72</v>
      </c>
      <c r="B36" s="28"/>
      <c r="C36" s="28"/>
      <c r="D36" s="28"/>
      <c r="E36" s="28"/>
      <c r="F36" s="29">
        <v>1.18202e+06</v>
      </c>
      <c r="G36" s="29"/>
      <c r="H36" s="29">
        <v>1.18202e+06</v>
      </c>
      <c r="I36" s="29"/>
      <c r="J36" s="29" t="s">
        <v>73</v>
      </c>
    </row>
    <row r="37" spans="1:10" ht="13.50" thickBot="1" customHeight="1">
      <c r="A37" s="30" t="s">
        <v>74</v>
      </c>
      <c r="B37" s="30"/>
      <c r="C37" s="30"/>
      <c r="D37" s="30"/>
      <c r="E37" s="30"/>
      <c r="F37" s="31"/>
      <c r="G37" s="31"/>
      <c r="H37" s="31"/>
      <c r="I37" s="31"/>
      <c r="J37" s="31"/>
    </row>
    <row r="38" spans="1:10" ht="13.50" thickBot="1" customHeight="1">
      <c r="A38" s="28" t="s">
        <v>75</v>
      </c>
      <c r="B38" s="28"/>
      <c r="C38" s="28"/>
      <c r="D38" s="28"/>
      <c r="E38" s="28"/>
      <c r="F38" s="29">
        <v>1.07202e+06</v>
      </c>
      <c r="G38" s="29"/>
      <c r="H38" s="29">
        <v>1.07202e+06</v>
      </c>
      <c r="I38" s="29"/>
      <c r="J38" s="29" t="s">
        <v>76</v>
      </c>
    </row>
    <row r="39" spans="1:10" ht="24.00" thickBot="1" customHeight="1">
      <c r="A39" s="30" t="s">
        <v>77</v>
      </c>
      <c r="B39" s="30"/>
      <c r="C39" s="30"/>
      <c r="D39" s="30"/>
      <c r="E39" s="30"/>
      <c r="F39" s="31"/>
      <c r="G39" s="31"/>
      <c r="H39" s="31"/>
      <c r="I39" s="31"/>
      <c r="J39" s="31"/>
    </row>
    <row r="40" spans="1:10" ht="13.50" thickBot="1" customHeight="1">
      <c r="A40" s="28" t="s">
        <v>78</v>
      </c>
      <c r="B40" s="28"/>
      <c r="C40" s="28"/>
      <c r="D40" s="28"/>
      <c r="E40" s="28"/>
      <c r="F40" s="29">
        <v>1.07202e+06</v>
      </c>
      <c r="G40" s="29"/>
      <c r="H40" s="29">
        <v>1.07202e+06</v>
      </c>
      <c r="I40" s="29"/>
      <c r="J40" s="29" t="s">
        <v>79</v>
      </c>
    </row>
    <row r="41" spans="1:10" ht="24.00" thickBot="1" customHeight="1">
      <c r="A41" s="30" t="s">
        <v>80</v>
      </c>
      <c r="B41" s="30"/>
      <c r="C41" s="30"/>
      <c r="D41" s="30"/>
      <c r="E41" s="30"/>
      <c r="F41" s="31"/>
      <c r="G41" s="31"/>
      <c r="H41" s="31"/>
      <c r="I41" s="31"/>
      <c r="J41" s="31"/>
    </row>
    <row r="42" spans="1:10" ht="13.50" thickBot="1" customHeight="1">
      <c r="A42" s="28" t="s">
        <v>81</v>
      </c>
      <c r="B42" s="28"/>
      <c r="C42" s="28"/>
      <c r="D42" s="28"/>
      <c r="E42" s="28"/>
      <c r="F42" s="29">
        <v>142010</v>
      </c>
      <c r="G42" s="29"/>
      <c r="H42" s="29">
        <v>1.10201e+06</v>
      </c>
      <c r="I42" s="29"/>
      <c r="J42" s="29" t="s">
        <v>82</v>
      </c>
    </row>
    <row r="43" spans="1:10" ht="24.00" thickBot="1" customHeight="1">
      <c r="A43" s="30" t="s">
        <v>83</v>
      </c>
      <c r="B43" s="30"/>
      <c r="C43" s="30"/>
      <c r="D43" s="30"/>
      <c r="E43" s="30"/>
      <c r="F43" s="31"/>
      <c r="G43" s="31"/>
      <c r="H43" s="31"/>
      <c r="I43" s="31"/>
      <c r="J43" s="31"/>
    </row>
    <row r="46" spans="1:1" ht="33.75" thickBot="1" customHeight="1">
      <c r="A46" s="1" t="s">
        <v>84</v>
      </c>
      <c r="B46" s="1"/>
      <c r="C46" s="1"/>
      <c r="D46" s="1"/>
      <c r="E46" s="1"/>
      <c r="F46" s="1"/>
      <c r="G46" s="1"/>
      <c r="H46" s="1"/>
      <c r="I46" s="1"/>
      <c r="J46" s="1"/>
    </row>
    <row r="47" spans="1:1" ht="33.75" thickBot="1" customHeight="1">
      <c r="A47" s="1" t="s">
        <v>85</v>
      </c>
      <c r="B47" s="1"/>
      <c r="C47" s="1"/>
      <c r="D47" s="1"/>
      <c r="E47" s="1"/>
      <c r="F47" s="1"/>
      <c r="G47" s="1"/>
      <c r="H47" s="1"/>
      <c r="I47" s="1"/>
      <c r="J47" s="1"/>
    </row>
    <row r="48" spans="1:1" ht="33.75" thickBot="1" customHeight="1">
      <c r="A48" s="1" t="s">
        <v>86</v>
      </c>
      <c r="B48" s="1"/>
      <c r="C48" s="1"/>
      <c r="D48" s="1"/>
      <c r="E48" s="1"/>
      <c r="F48" s="1"/>
      <c r="G48" s="1"/>
      <c r="H48" s="1"/>
      <c r="I48" s="1"/>
      <c r="J48" s="1"/>
    </row>
  </sheetData>
  <mergeCells count="122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H18"/>
    <mergeCell ref="A19:B19"/>
    <mergeCell ref="C19:D19"/>
    <mergeCell ref="E19:F19"/>
    <mergeCell ref="G19:I19"/>
    <mergeCell ref="A20:B20"/>
    <mergeCell ref="C20:D20"/>
    <mergeCell ref="E20:H20"/>
    <mergeCell ref="A21:B21"/>
    <mergeCell ref="C21:D21"/>
    <mergeCell ref="E21:F21"/>
    <mergeCell ref="G21:H21"/>
    <mergeCell ref="A22:B22"/>
    <mergeCell ref="C22:D22"/>
    <mergeCell ref="E22:F22"/>
    <mergeCell ref="G22:H22"/>
    <mergeCell ref="A23:B23"/>
    <mergeCell ref="C23:D23"/>
    <mergeCell ref="E23:F23"/>
    <mergeCell ref="G23:H23"/>
    <mergeCell ref="A24:B24"/>
    <mergeCell ref="C24:D24"/>
    <mergeCell ref="E24:F24"/>
    <mergeCell ref="G24:H24"/>
    <mergeCell ref="A25:B25"/>
    <mergeCell ref="C25:D25"/>
    <mergeCell ref="E25:F25"/>
    <mergeCell ref="G25:H25"/>
    <mergeCell ref="A26:B26"/>
    <mergeCell ref="C26:D26"/>
    <mergeCell ref="E26:F26"/>
    <mergeCell ref="G26:H26"/>
    <mergeCell ref="A27:B27"/>
    <mergeCell ref="C27:D27"/>
    <mergeCell ref="E27:F27"/>
    <mergeCell ref="G27:I27"/>
    <mergeCell ref="A28:B28"/>
    <mergeCell ref="C28:D28"/>
    <mergeCell ref="E28:H28"/>
    <mergeCell ref="A29:B29"/>
    <mergeCell ref="C29:D29"/>
    <mergeCell ref="E29:F29"/>
    <mergeCell ref="G29:H29"/>
    <mergeCell ref="A30:F30"/>
    <mergeCell ref="G30:I30"/>
    <mergeCell ref="A33:E33"/>
    <mergeCell ref="F33:G33"/>
    <mergeCell ref="H33:I33"/>
    <mergeCell ref="A34:E34"/>
    <mergeCell ref="F34:G35"/>
    <mergeCell ref="H34:I35"/>
    <mergeCell ref="J34:J35"/>
    <mergeCell ref="A35:E35"/>
    <mergeCell ref="A36:E36"/>
    <mergeCell ref="F36:G37"/>
    <mergeCell ref="H36:I37"/>
    <mergeCell ref="J36:J37"/>
    <mergeCell ref="A37:E37"/>
    <mergeCell ref="A38:E38"/>
    <mergeCell ref="F38:G39"/>
    <mergeCell ref="H38:I39"/>
    <mergeCell ref="J38:J39"/>
    <mergeCell ref="A39:E39"/>
    <mergeCell ref="A40:E40"/>
    <mergeCell ref="F40:G41"/>
    <mergeCell ref="H40:I41"/>
    <mergeCell ref="J40:J41"/>
    <mergeCell ref="A41:E41"/>
    <mergeCell ref="A42:E42"/>
    <mergeCell ref="F42:G43"/>
    <mergeCell ref="H42:I43"/>
    <mergeCell ref="J42:J43"/>
    <mergeCell ref="A43:E43"/>
    <mergeCell ref="A46:J46"/>
    <mergeCell ref="A47:J47"/>
    <mergeCell ref="A48:J48"/>
  </mergeCells>
  <pageMargins left="0.147638" right="0.147638" top="0.206693" bottom="0.206693" header="0.0" footer="0.0"/>
  <pageSetup paperSize="9" orientation="portrait"/>
  <rowBreaks count="0" manualBreakCount="0">
    </rowBreaks>
</worksheet>
</file>