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<sst xmlns="http://schemas.openxmlformats.org/spreadsheetml/2006/main" count="57" uniqueCount="57">
  <si>
    <t xml:space="preserve"/>
  </si>
  <si>
    <t xml:space="preserve">NIO040</t>
  </si>
  <si>
    <t xml:space="preserve">Ud</t>
  </si>
  <si>
    <t xml:space="preserve">Sellado impermeabilizante exterior de junta perimetral entre pasamuros y conducto de instalaciones, en cerramiento de fachada.</t>
  </si>
  <si>
    <r>
      <rPr>
        <sz val="8.25"/>
        <color rgb="FF000000"/>
        <rFont val="Arial"/>
        <family val="2"/>
      </rPr>
      <t xml:space="preserve">Sellado impermeabilizante exterior de junta perimetral de 15 mm de anchura, entre pasamuros de PVC de 90 mm de diámetro y conducto de instalaciones alojado en su interior, con masilla monocomponente a base de poliuretano, Pumalastic-Pu "GRUPO PUMA", sobre fondo de juntas para sellado en cordones de polietileno expandido, de 20 mm de diámetro, colocado a una profundidad de al menos 2 cm del borde exterior del pasamuros que habrá sido fijado previamente, con mortero de cemento hidrófugo, en el interior de una abertura practicada en el cerramiento de fachada de hasta 40 cm de espesor, y posterior inyección de espuma de poliuretano por la parte interior contra el fondo de la junta.</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</si>
  <si>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</si>
  <si>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</si>
  <si>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</si>
  <si>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</si>
  <si>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</si>
  <si>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</si>
  <si>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</si>
  <si>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mt15sja030bb</t>
  </si>
  <si>
    <t xml:space="preserve">m</t>
  </si>
  <si>
    <t xml:space="preserve">Fondo de juntas para sellado en cordones de polietileno expandido, de 20 mm de diámetro, para limitar la profundidad de la junta de dilatación.</t>
  </si>
  <si>
    <t xml:space="preserve">mt15igp100a</t>
  </si>
  <si>
    <t xml:space="preserve">Ud</t>
  </si>
  <si>
    <t xml:space="preserve">Cartucho de masilla monocomponente a base de poliuretano, Pumalastic-Pu "GRUPO PUMA", de 300 cm³, con dureza Shore A aproximada de 25, según UNE-EN ISO 868 y elongación a rotura &gt;= 250%, según UNE-EN ISO 8339.</t>
  </si>
  <si>
    <t xml:space="preserve">mt36tvg010ea</t>
  </si>
  <si>
    <t xml:space="preserve">m</t>
  </si>
  <si>
    <t xml:space="preserve">Tubo de PVC, de 90 mm de diámetro y 1,2 mm de espesor.</t>
  </si>
  <si>
    <t xml:space="preserve">mt08aaa010a</t>
  </si>
  <si>
    <t xml:space="preserve">m³</t>
  </si>
  <si>
    <t xml:space="preserve">Agua.</t>
  </si>
  <si>
    <t xml:space="preserve">mt09mif010ka</t>
  </si>
  <si>
    <t xml:space="preserve">t</t>
  </si>
  <si>
    <t xml:space="preserve">Mortero industrial para albañilería, de cemento, color gris, con aditivo hidrófugo, categoría M-10 (resistencia a compresión 10 N/mm²), suministrado en sacos, según UNE-EN 998-2.</t>
  </si>
  <si>
    <t xml:space="preserve">mt13blw110b</t>
  </si>
  <si>
    <t xml:space="preserve">Ud</t>
  </si>
  <si>
    <t xml:space="preserve">Aerosol de 750 cm³ de espuma de poliuretano, de 22,5 kg/m³ de densidad, 140% de expansión, 18 N/cm² de resistencia a tracción y 20 N/cm² de resistencia a flexión, conductividad térmica 0,04 W/(mK), estable de -40°C a 100°C; para aplicar con cánula; según UNE-EN 13165.</t>
  </si>
  <si>
    <t xml:space="preserve">Subtotal materiales:</t>
  </si>
  <si>
    <t xml:space="preserve">Mano de obra</t>
  </si>
  <si>
    <t xml:space="preserve">mo020</t>
  </si>
  <si>
    <t xml:space="preserve">h</t>
  </si>
  <si>
    <t xml:space="preserve">Oficial 1ª construcción.</t>
  </si>
  <si>
    <t xml:space="preserve">mo112</t>
  </si>
  <si>
    <t xml:space="preserve">h</t>
  </si>
  <si>
    <t xml:space="preserve">Peón especializado construcción.</t>
  </si>
  <si>
    <t xml:space="preserve">Subtotal mano de obra:</t>
  </si>
  <si>
    <t xml:space="preserve">Costes directos complementarios</t>
  </si>
  <si>
    <t xml:space="preserve">%</t>
  </si>
  <si>
    <t xml:space="preserve">Costes directos complementarios</t>
  </si>
  <si>
    <t xml:space="preserve">Coste de mantenimiento decenal: 15,94€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</si>
  <si>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</si>
  <si>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Referencia y título de la norma</t>
  </si>
  <si>
    <r>
      <rPr>
        <sz val="8.25"/>
        <color rgb="FF000000"/>
        <rFont val="Arial"/>
        <family val="2"/>
      </rPr>
      <t xml:space="preserve">Aplicabilidad</t>
    </r>
    <r>
      <rPr>
        <sz val="8.25"/>
        <color rgb="FF000000"/>
        <rFont val="Arial"/>
        <family val="2"/>
      </rPr>
      <t xml:space="preserve">(a)</t>
    </r>
  </si>
  <si>
    <r>
      <rPr>
        <sz val="8.25"/>
        <color rgb="FF000000"/>
        <rFont val="Arial"/>
        <family val="2"/>
      </rPr>
      <t xml:space="preserve">Obligatoriedad</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</si>
  <si>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</si>
  <si>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EN  998-2:2016</t>
  </si>
  <si>
    <t xml:space="preserve">2+/4</t>
  </si>
  <si>
    <t xml:space="preserve">Especificaciones de los morteros para albañilería. Parte 2: Morteros para albañilería</t>
  </si>
  <si>
    <t xml:space="preserve">EN  13165:2012+A2:2016</t>
  </si>
  <si>
    <t xml:space="preserve">1/3/4</t>
  </si>
  <si>
    <t xml:space="preserve">Productos aislantes térmicos para aplicaciones en la edificación. Productos manufacturados de espuma rígida de poliuretano (PU). Especificación.</t>
  </si>
  <si>
    <r>
      <rPr>
        <sz val="8.25"/>
        <color rgb="FF000000"/>
        <rFont val="Arial"/>
        <family val="2"/>
      </rPr>
      <t xml:space="preserve">(a)</t>
    </r>
    <r>
      <rPr>
        <sz val="8.25"/>
        <color rgb="FF000000"/>
        <rFont val="Arial"/>
        <family val="2"/>
      </rPr>
      <t xml:space="preserve"> </t>
    </r>
    <r>
      <rPr>
        <sz val="8.25"/>
        <color rgb="FF000000"/>
        <rFont val="Arial"/>
        <family val="2"/>
      </rPr>
      <t xml:space="preserve">Fecha de aplicabilidad de la norma armonizada</t>
    </r>
  </si>
  <si>
    <r>
      <rPr>
        <sz val="8.25"/>
        <color rgb="FF000000"/>
        <rFont val="Arial"/>
        <family val="2"/>
      </rPr>
      <t xml:space="preserve">(b)</t>
    </r>
    <r>
      <rPr>
        <sz val="8.25"/>
        <color rgb="FF000000"/>
        <rFont val="Arial"/>
        <family val="2"/>
      </rPr>
      <t xml:space="preserve"> </t>
    </r>
    <r>
      <rPr>
        <sz val="8.25"/>
        <color rgb="FF000000"/>
        <rFont val="Arial"/>
        <family val="2"/>
      </rPr>
      <t xml:space="preserve">Fecha en que finaliza el período de coexistencia</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</si>
  <si>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evaluación y verificación de la constancia de las prestaciones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</si>
</sst>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32">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5.44" customWidth="1"/>
    <col min="3" max="3" width="0.68" customWidth="1"/>
    <col min="4" max="4" width="6.97" customWidth="1"/>
    <col min="5" max="5" width="71.74" customWidth="1"/>
    <col min="6" max="6" width="3.40" customWidth="1"/>
    <col min="7" max="7" width="9.52" customWidth="1"/>
    <col min="8" max="8" width="4.59" customWidth="1"/>
    <col min="9" max="9" width="9.86" customWidth="1"/>
    <col min="10" max="10" width="8.84" customWidth="1"/>
  </cols>
  <sheetData>
    <row r="1" spans="1:1" ht="2.25" thickBot="1" customHeight="1">
      <c r="A1" s="1" t="s">
        <v>0</v>
      </c>
      <c r="B1" s="1"/>
      <c r="C1" s="1"/>
      <c r="D1" s="1"/>
      <c r="E1" s="1"/>
      <c r="F1" s="1"/>
      <c r="G1" s="1"/>
      <c r="H1" s="1"/>
      <c r="I1" s="1"/>
      <c r="J1" s="1"/>
    </row>
    <row r="3" spans="1:10" ht="24.00" thickBot="1" customHeight="1">
      <c r="A3" s="2" t="s">
        <v>1</v>
      </c>
      <c r="B3" s="3" t="s">
        <v>2</v>
      </c>
      <c r="C3" s="3"/>
      <c r="D3" s="2" t="s">
        <v>3</v>
      </c>
      <c r="E3" s="2"/>
      <c r="F3" s="2"/>
      <c r="G3" s="2"/>
      <c r="H3" s="2"/>
      <c r="I3" s="2"/>
      <c r="J3" s="2"/>
    </row>
    <row r="5" spans="1:10" ht="66.00" thickBot="1" customHeight="1">
      <c r="A5" s="5" t="s">
        <v>4</v>
      </c>
      <c r="B5" s="5"/>
      <c r="C5" s="5"/>
      <c r="D5" s="5"/>
      <c r="E5" s="5"/>
      <c r="F5" s="5"/>
      <c r="G5" s="5"/>
      <c r="H5" s="5"/>
      <c r="I5" s="5"/>
      <c r="J5" s="5"/>
    </row>
    <row r="8" spans="1:10" ht="24.00" thickBot="1" customHeight="1">
      <c r="A8" s="6" t="s">
        <v>5</v>
      </c>
      <c r="B8" s="6"/>
      <c r="C8" s="6" t="s">
        <v>6</v>
      </c>
      <c r="D8" s="6"/>
      <c r="E8" s="6" t="s">
        <v>7</v>
      </c>
      <c r="F8" s="6"/>
      <c r="G8" s="7" t="s">
        <v>8</v>
      </c>
      <c r="H8" s="7"/>
      <c r="I8" s="7" t="s">
        <v>9</v>
      </c>
      <c r="J8" s="7" t="s">
        <v>10</v>
      </c>
    </row>
    <row r="9" spans="1:10" ht="13.50" thickBot="1" customHeight="1">
      <c r="A9" s="8">
        <v>1</v>
      </c>
      <c r="B9" s="8"/>
      <c r="C9" s="8"/>
      <c r="D9" s="8"/>
      <c r="E9" s="9" t="s">
        <v>11</v>
      </c>
      <c r="F9" s="9"/>
      <c r="G9" s="9"/>
      <c r="H9" s="9"/>
      <c r="I9" s="8"/>
      <c r="J9" s="8"/>
    </row>
    <row r="10" spans="1:10" ht="24.00" thickBot="1" customHeight="1">
      <c r="A10" s="1" t="s">
        <v>12</v>
      </c>
      <c r="B10" s="1"/>
      <c r="C10" s="10" t="s">
        <v>13</v>
      </c>
      <c r="D10" s="10"/>
      <c r="E10" s="1" t="s">
        <v>14</v>
      </c>
      <c r="F10" s="1"/>
      <c r="G10" s="11">
        <v>0.283</v>
      </c>
      <c r="H10" s="11"/>
      <c r="I10" s="12">
        <v>0.24</v>
      </c>
      <c r="J10" s="12">
        <f ca="1">ROUND(INDIRECT(ADDRESS(ROW()+(0), COLUMN()+(-3), 1))*INDIRECT(ADDRESS(ROW()+(0), COLUMN()+(-1), 1)), 2)</f>
        <v>0.07</v>
      </c>
    </row>
    <row r="11" spans="1:10" ht="34.50" thickBot="1" customHeight="1">
      <c r="A11" s="1" t="s">
        <v>15</v>
      </c>
      <c r="B11" s="1"/>
      <c r="C11" s="10" t="s">
        <v>16</v>
      </c>
      <c r="D11" s="10"/>
      <c r="E11" s="1" t="s">
        <v>17</v>
      </c>
      <c r="F11" s="1"/>
      <c r="G11" s="11">
        <v>0.184</v>
      </c>
      <c r="H11" s="11"/>
      <c r="I11" s="12">
        <v>5.86</v>
      </c>
      <c r="J11" s="12">
        <f ca="1">ROUND(INDIRECT(ADDRESS(ROW()+(0), COLUMN()+(-3), 1))*INDIRECT(ADDRESS(ROW()+(0), COLUMN()+(-1), 1)), 2)</f>
        <v>1.08</v>
      </c>
    </row>
    <row r="12" spans="1:10" ht="13.50" thickBot="1" customHeight="1">
      <c r="A12" s="1" t="s">
        <v>18</v>
      </c>
      <c r="B12" s="1"/>
      <c r="C12" s="10" t="s">
        <v>19</v>
      </c>
      <c r="D12" s="10"/>
      <c r="E12" s="1" t="s">
        <v>20</v>
      </c>
      <c r="F12" s="1"/>
      <c r="G12" s="11">
        <v>0.5</v>
      </c>
      <c r="H12" s="11"/>
      <c r="I12" s="12">
        <v>1.95</v>
      </c>
      <c r="J12" s="12">
        <f ca="1">ROUND(INDIRECT(ADDRESS(ROW()+(0), COLUMN()+(-3), 1))*INDIRECT(ADDRESS(ROW()+(0), COLUMN()+(-1), 1)), 2)</f>
        <v>0.98</v>
      </c>
    </row>
    <row r="13" spans="1:10" ht="13.50" thickBot="1" customHeight="1">
      <c r="A13" s="1" t="s">
        <v>21</v>
      </c>
      <c r="B13" s="1"/>
      <c r="C13" s="10" t="s">
        <v>22</v>
      </c>
      <c r="D13" s="10"/>
      <c r="E13" s="1" t="s">
        <v>23</v>
      </c>
      <c r="F13" s="1"/>
      <c r="G13" s="11">
        <v>0.006</v>
      </c>
      <c r="H13" s="11"/>
      <c r="I13" s="12">
        <v>1.5</v>
      </c>
      <c r="J13" s="12">
        <f ca="1">ROUND(INDIRECT(ADDRESS(ROW()+(0), COLUMN()+(-3), 1))*INDIRECT(ADDRESS(ROW()+(0), COLUMN()+(-1), 1)), 2)</f>
        <v>0.01</v>
      </c>
    </row>
    <row r="14" spans="1:10" ht="24.00" thickBot="1" customHeight="1">
      <c r="A14" s="1" t="s">
        <v>24</v>
      </c>
      <c r="B14" s="1"/>
      <c r="C14" s="10" t="s">
        <v>25</v>
      </c>
      <c r="D14" s="10"/>
      <c r="E14" s="1" t="s">
        <v>26</v>
      </c>
      <c r="F14" s="1"/>
      <c r="G14" s="11">
        <v>0.006</v>
      </c>
      <c r="H14" s="11"/>
      <c r="I14" s="12">
        <v>65.98</v>
      </c>
      <c r="J14" s="12">
        <f ca="1">ROUND(INDIRECT(ADDRESS(ROW()+(0), COLUMN()+(-3), 1))*INDIRECT(ADDRESS(ROW()+(0), COLUMN()+(-1), 1)), 2)</f>
        <v>0.4</v>
      </c>
    </row>
    <row r="15" spans="1:10" ht="45.00" thickBot="1" customHeight="1">
      <c r="A15" s="1" t="s">
        <v>27</v>
      </c>
      <c r="B15" s="1"/>
      <c r="C15" s="10" t="s">
        <v>28</v>
      </c>
      <c r="D15" s="10"/>
      <c r="E15" s="1" t="s">
        <v>29</v>
      </c>
      <c r="F15" s="1"/>
      <c r="G15" s="13">
        <v>0.32</v>
      </c>
      <c r="H15" s="13"/>
      <c r="I15" s="14">
        <v>7.2</v>
      </c>
      <c r="J15" s="14">
        <f ca="1">ROUND(INDIRECT(ADDRESS(ROW()+(0), COLUMN()+(-3), 1))*INDIRECT(ADDRESS(ROW()+(0), COLUMN()+(-1), 1)), 2)</f>
        <v>2.3</v>
      </c>
    </row>
    <row r="16" spans="1:10" ht="13.50" thickBot="1" customHeight="1">
      <c r="A16" s="15"/>
      <c r="B16" s="15"/>
      <c r="C16" s="15"/>
      <c r="D16" s="15"/>
      <c r="E16" s="15"/>
      <c r="F16" s="15"/>
      <c r="G16" s="9" t="s">
        <v>30</v>
      </c>
      <c r="H16" s="9"/>
      <c r="I16" s="9"/>
      <c r="J16" s="17">
        <f ca="1">ROUND(SUM(INDIRECT(ADDRESS(ROW()+(-1), COLUMN()+(0), 1)),INDIRECT(ADDRESS(ROW()+(-2), COLUMN()+(0), 1)),INDIRECT(ADDRESS(ROW()+(-3), COLUMN()+(0), 1)),INDIRECT(ADDRESS(ROW()+(-4), COLUMN()+(0), 1)),INDIRECT(ADDRESS(ROW()+(-5), COLUMN()+(0), 1)),INDIRECT(ADDRESS(ROW()+(-6), COLUMN()+(0), 1))), 2)</f>
        <v>4.84</v>
      </c>
    </row>
    <row r="17" spans="1:10" ht="13.50" thickBot="1" customHeight="1">
      <c r="A17" s="15">
        <v>2</v>
      </c>
      <c r="B17" s="15"/>
      <c r="C17" s="15"/>
      <c r="D17" s="15"/>
      <c r="E17" s="18" t="s">
        <v>31</v>
      </c>
      <c r="F17" s="18"/>
      <c r="G17" s="18"/>
      <c r="H17" s="18"/>
      <c r="I17" s="15"/>
      <c r="J17" s="15"/>
    </row>
    <row r="18" spans="1:10" ht="13.50" thickBot="1" customHeight="1">
      <c r="A18" s="1" t="s">
        <v>32</v>
      </c>
      <c r="B18" s="1"/>
      <c r="C18" s="10" t="s">
        <v>33</v>
      </c>
      <c r="D18" s="10"/>
      <c r="E18" s="1" t="s">
        <v>34</v>
      </c>
      <c r="F18" s="1"/>
      <c r="G18" s="11">
        <v>0.109</v>
      </c>
      <c r="H18" s="11"/>
      <c r="I18" s="12">
        <v>23.1</v>
      </c>
      <c r="J18" s="12">
        <f ca="1">ROUND(INDIRECT(ADDRESS(ROW()+(0), COLUMN()+(-3), 1))*INDIRECT(ADDRESS(ROW()+(0), COLUMN()+(-1), 1)), 2)</f>
        <v>2.52</v>
      </c>
    </row>
    <row r="19" spans="1:10" ht="13.50" thickBot="1" customHeight="1">
      <c r="A19" s="1" t="s">
        <v>35</v>
      </c>
      <c r="B19" s="1"/>
      <c r="C19" s="10" t="s">
        <v>36</v>
      </c>
      <c r="D19" s="10"/>
      <c r="E19" s="1" t="s">
        <v>37</v>
      </c>
      <c r="F19" s="1"/>
      <c r="G19" s="13">
        <v>0.109</v>
      </c>
      <c r="H19" s="13"/>
      <c r="I19" s="14">
        <v>22.05</v>
      </c>
      <c r="J19" s="14">
        <f ca="1">ROUND(INDIRECT(ADDRESS(ROW()+(0), COLUMN()+(-3), 1))*INDIRECT(ADDRESS(ROW()+(0), COLUMN()+(-1), 1)), 2)</f>
        <v>2.4</v>
      </c>
    </row>
    <row r="20" spans="1:10" ht="13.50" thickBot="1" customHeight="1">
      <c r="A20" s="15"/>
      <c r="B20" s="15"/>
      <c r="C20" s="15"/>
      <c r="D20" s="15"/>
      <c r="E20" s="15"/>
      <c r="F20" s="15"/>
      <c r="G20" s="9" t="s">
        <v>38</v>
      </c>
      <c r="H20" s="9"/>
      <c r="I20" s="9"/>
      <c r="J20" s="17">
        <f ca="1">ROUND(SUM(INDIRECT(ADDRESS(ROW()+(-1), COLUMN()+(0), 1)),INDIRECT(ADDRESS(ROW()+(-2), COLUMN()+(0), 1))), 2)</f>
        <v>4.92</v>
      </c>
    </row>
    <row r="21" spans="1:10" ht="13.50" thickBot="1" customHeight="1">
      <c r="A21" s="15">
        <v>3</v>
      </c>
      <c r="B21" s="15"/>
      <c r="C21" s="15"/>
      <c r="D21" s="15"/>
      <c r="E21" s="18" t="s">
        <v>39</v>
      </c>
      <c r="F21" s="18"/>
      <c r="G21" s="18"/>
      <c r="H21" s="18"/>
      <c r="I21" s="15"/>
      <c r="J21" s="15"/>
    </row>
    <row r="22" spans="1:10" ht="13.50" thickBot="1" customHeight="1">
      <c r="A22" s="19"/>
      <c r="B22" s="19"/>
      <c r="C22" s="20" t="s">
        <v>40</v>
      </c>
      <c r="D22" s="20"/>
      <c r="E22" s="19" t="s">
        <v>41</v>
      </c>
      <c r="F22" s="19"/>
      <c r="G22" s="13">
        <v>2</v>
      </c>
      <c r="H22" s="13"/>
      <c r="I22" s="14">
        <f ca="1">ROUND(SUM(INDIRECT(ADDRESS(ROW()+(-2), COLUMN()+(1), 1)),INDIRECT(ADDRESS(ROW()+(-6), COLUMN()+(1), 1))), 2)</f>
        <v>9.76</v>
      </c>
      <c r="J22" s="14">
        <f ca="1">ROUND(INDIRECT(ADDRESS(ROW()+(0), COLUMN()+(-3), 1))*INDIRECT(ADDRESS(ROW()+(0), COLUMN()+(-1), 1))/100, 2)</f>
        <v>0.2</v>
      </c>
    </row>
    <row r="23" spans="1:10" ht="13.50" thickBot="1" customHeight="1">
      <c r="A23" s="21" t="s">
        <v>42</v>
      </c>
      <c r="B23" s="21"/>
      <c r="C23" s="22"/>
      <c r="D23" s="22"/>
      <c r="E23" s="23"/>
      <c r="F23" s="23"/>
      <c r="G23" s="24" t="s">
        <v>43</v>
      </c>
      <c r="H23" s="24"/>
      <c r="I23" s="25"/>
      <c r="J23" s="26">
        <f ca="1">ROUND(SUM(INDIRECT(ADDRESS(ROW()+(-1), COLUMN()+(0), 1)),INDIRECT(ADDRESS(ROW()+(-3), COLUMN()+(0), 1)),INDIRECT(ADDRESS(ROW()+(-7), COLUMN()+(0), 1))), 2)</f>
        <v>9.96</v>
      </c>
    </row>
    <row r="26" spans="1:10" ht="13.50" thickBot="1" customHeight="1">
      <c r="A26" s="27" t="s">
        <v>44</v>
      </c>
      <c r="B26" s="27"/>
      <c r="C26" s="27"/>
      <c r="D26" s="27"/>
      <c r="E26" s="27"/>
      <c r="F26" s="27" t="s">
        <v>45</v>
      </c>
      <c r="G26" s="27"/>
      <c r="H26" s="27" t="s">
        <v>46</v>
      </c>
      <c r="I26" s="27"/>
      <c r="J26" s="27" t="s">
        <v>47</v>
      </c>
    </row>
    <row r="27" spans="1:10" ht="13.50" thickBot="1" customHeight="1">
      <c r="A27" s="28" t="s">
        <v>48</v>
      </c>
      <c r="B27" s="28"/>
      <c r="C27" s="28"/>
      <c r="D27" s="28"/>
      <c r="E27" s="28"/>
      <c r="F27" s="29">
        <v>1.18202e+06</v>
      </c>
      <c r="G27" s="29"/>
      <c r="H27" s="29">
        <v>1.18202e+06</v>
      </c>
      <c r="I27" s="29"/>
      <c r="J27" s="29" t="s">
        <v>49</v>
      </c>
    </row>
    <row r="28" spans="1:10" ht="13.50" thickBot="1" customHeight="1">
      <c r="A28" s="30" t="s">
        <v>50</v>
      </c>
      <c r="B28" s="30"/>
      <c r="C28" s="30"/>
      <c r="D28" s="30"/>
      <c r="E28" s="30"/>
      <c r="F28" s="31"/>
      <c r="G28" s="31"/>
      <c r="H28" s="31"/>
      <c r="I28" s="31"/>
      <c r="J28" s="31"/>
    </row>
    <row r="29" spans="1:10" ht="13.50" thickBot="1" customHeight="1">
      <c r="A29" s="28" t="s">
        <v>51</v>
      </c>
      <c r="B29" s="28"/>
      <c r="C29" s="28"/>
      <c r="D29" s="28"/>
      <c r="E29" s="28"/>
      <c r="F29" s="29">
        <v>1.4102e+07</v>
      </c>
      <c r="G29" s="29"/>
      <c r="H29" s="29">
        <v>1.4102e+07</v>
      </c>
      <c r="I29" s="29"/>
      <c r="J29" s="29" t="s">
        <v>52</v>
      </c>
    </row>
    <row r="30" spans="1:10" ht="24.00" thickBot="1" customHeight="1">
      <c r="A30" s="30" t="s">
        <v>53</v>
      </c>
      <c r="B30" s="30"/>
      <c r="C30" s="30"/>
      <c r="D30" s="30"/>
      <c r="E30" s="30"/>
      <c r="F30" s="31"/>
      <c r="G30" s="31"/>
      <c r="H30" s="31"/>
      <c r="I30" s="31"/>
      <c r="J30" s="31"/>
    </row>
    <row r="33" spans="1:1" ht="33.75" thickBot="1" customHeight="1">
      <c r="A33" s="1" t="s">
        <v>54</v>
      </c>
      <c r="B33" s="1"/>
      <c r="C33" s="1"/>
      <c r="D33" s="1"/>
      <c r="E33" s="1"/>
      <c r="F33" s="1"/>
      <c r="G33" s="1"/>
      <c r="H33" s="1"/>
      <c r="I33" s="1"/>
      <c r="J33" s="1"/>
    </row>
    <row r="34" spans="1:1" ht="33.75" thickBot="1" customHeight="1">
      <c r="A34" s="1" t="s">
        <v>55</v>
      </c>
      <c r="B34" s="1"/>
      <c r="C34" s="1"/>
      <c r="D34" s="1"/>
      <c r="E34" s="1"/>
      <c r="F34" s="1"/>
      <c r="G34" s="1"/>
      <c r="H34" s="1"/>
      <c r="I34" s="1"/>
      <c r="J34" s="1"/>
    </row>
    <row r="35" spans="1:1" ht="33.75" thickBot="1" customHeight="1">
      <c r="A35" s="1" t="s">
        <v>56</v>
      </c>
      <c r="B35" s="1"/>
      <c r="C35" s="1"/>
      <c r="D35" s="1"/>
      <c r="E35" s="1"/>
      <c r="F35" s="1"/>
      <c r="G35" s="1"/>
      <c r="H35" s="1"/>
      <c r="I35" s="1"/>
      <c r="J35" s="1"/>
    </row>
  </sheetData>
  <mergeCells count="79">
    <mergeCell ref="A1:J1"/>
    <mergeCell ref="B3:C3"/>
    <mergeCell ref="D3:J3"/>
    <mergeCell ref="A5:J5"/>
    <mergeCell ref="A8:B8"/>
    <mergeCell ref="C8:D8"/>
    <mergeCell ref="E8:F8"/>
    <mergeCell ref="G8:H8"/>
    <mergeCell ref="A9:B9"/>
    <mergeCell ref="C9:D9"/>
    <mergeCell ref="E9:H9"/>
    <mergeCell ref="A10:B10"/>
    <mergeCell ref="C10:D10"/>
    <mergeCell ref="E10:F10"/>
    <mergeCell ref="G10:H10"/>
    <mergeCell ref="A11:B11"/>
    <mergeCell ref="C11:D11"/>
    <mergeCell ref="E11:F11"/>
    <mergeCell ref="G11:H11"/>
    <mergeCell ref="A12:B12"/>
    <mergeCell ref="C12:D12"/>
    <mergeCell ref="E12:F12"/>
    <mergeCell ref="G12:H12"/>
    <mergeCell ref="A13:B13"/>
    <mergeCell ref="C13:D13"/>
    <mergeCell ref="E13:F13"/>
    <mergeCell ref="G13:H13"/>
    <mergeCell ref="A14:B14"/>
    <mergeCell ref="C14:D14"/>
    <mergeCell ref="E14:F14"/>
    <mergeCell ref="G14:H14"/>
    <mergeCell ref="A15:B15"/>
    <mergeCell ref="C15:D15"/>
    <mergeCell ref="E15:F15"/>
    <mergeCell ref="G15:H15"/>
    <mergeCell ref="A16:B16"/>
    <mergeCell ref="C16:D16"/>
    <mergeCell ref="E16:F16"/>
    <mergeCell ref="G16:I16"/>
    <mergeCell ref="A17:B17"/>
    <mergeCell ref="C17:D17"/>
    <mergeCell ref="E17:H17"/>
    <mergeCell ref="A18:B18"/>
    <mergeCell ref="C18:D18"/>
    <mergeCell ref="E18:F18"/>
    <mergeCell ref="G18:H18"/>
    <mergeCell ref="A19:B19"/>
    <mergeCell ref="C19:D19"/>
    <mergeCell ref="E19:F19"/>
    <mergeCell ref="G19:H19"/>
    <mergeCell ref="A20:B20"/>
    <mergeCell ref="C20:D20"/>
    <mergeCell ref="E20:F20"/>
    <mergeCell ref="G20:I20"/>
    <mergeCell ref="A21:B21"/>
    <mergeCell ref="C21:D21"/>
    <mergeCell ref="E21:H21"/>
    <mergeCell ref="A22:B22"/>
    <mergeCell ref="C22:D22"/>
    <mergeCell ref="E22:F22"/>
    <mergeCell ref="G22:H22"/>
    <mergeCell ref="A23:F23"/>
    <mergeCell ref="G23:I23"/>
    <mergeCell ref="A26:E26"/>
    <mergeCell ref="F26:G26"/>
    <mergeCell ref="H26:I26"/>
    <mergeCell ref="A27:E27"/>
    <mergeCell ref="F27:G28"/>
    <mergeCell ref="H27:I28"/>
    <mergeCell ref="J27:J28"/>
    <mergeCell ref="A28:E28"/>
    <mergeCell ref="A29:E29"/>
    <mergeCell ref="F29:G30"/>
    <mergeCell ref="H29:I30"/>
    <mergeCell ref="J29:J30"/>
    <mergeCell ref="A30:E30"/>
    <mergeCell ref="A33:J33"/>
    <mergeCell ref="A34:J34"/>
    <mergeCell ref="A35:J35"/>
  </mergeCells>
  <pageMargins left="0.147638" right="0.147638" top="0.206693" bottom="0.206693" header="0.0" footer="0.0"/>
  <pageSetup paperSize="9" orientation="portrait"/>
  <rowBreaks count="0" manualBreakCount="0">
    </rowBreaks>
</worksheet>
</file>