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<sst xmlns="http://schemas.openxmlformats.org/spreadsheetml/2006/main" count="64" uniqueCount="64">
  <si>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</si>
  <si>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UXG010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</si>
  <si>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</si>
  <si>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</si>
  <si>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Solado de baldosas cerámicas de gres rústico, de 20x20 cm, 8 €/m², capacidad de absorción de agua E&lt;3%, grupo AI, resistencia al deslizamiento Rd&gt;45, clase 3, para exteriores, recibidas con adhesivo cementoso mejorado, C2 TE S1, según UNE-EN 12004, deformable, con deslizamiento reducido y tiempo abierto ampliado Pegoland Profesional Flex "GRUPO PUMA" y rejuntado con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</si>
  <si>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</si>
  <si>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</si>
  <si>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</si>
  <si>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</si>
  <si>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</si>
  <si>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</si>
  <si>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</si>
  <si>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</si>
  <si>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</si>
  <si>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</si>
  <si>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</si>
  <si>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</si>
  <si>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</si>
  <si>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mt09mcp100o</t>
  </si>
  <si>
    <t xml:space="preserve">kg</t>
  </si>
  <si>
    <t xml:space="preserve">Adhesivo cementoso mejorado, C2 TE S1, según UNE-EN 12004, deformable, con deslizamiento reducido y tiempo abierto ampliado Pegoland Profesional Flex "GRUPO PUMA", color blanco, a base de cemento de alta resistencia, áridos seleccionados, aditivos y resinas sintéticas, para la colocación en capa fina de todo tipo de piezas cerámicas en paramentos verticales interiores y exteriores y pavimentos interiores y exteriores.</t>
  </si>
  <si>
    <t xml:space="preserve">mt18bcr010ge800</t>
  </si>
  <si>
    <t xml:space="preserve">m²</t>
  </si>
  <si>
    <t xml:space="preserve">Baldosa cerámica de gres rústico, 20x20 cm, 8,00€/m², capacidad de absorción de agua E&lt;3%, grupo AI, según UNE-EN 14411, resistencia al deslizamiento Rd&gt;45 según UNE-EN 16165, resbaladicidad clase 3 según CTE.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</si>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</sst>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6.81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1"/>
      <c r="H10" s="11"/>
      <c r="I10" s="12">
        <v>77.4</v>
      </c>
      <c r="J10" s="12">
        <f ca="1">ROUND(INDIRECT(ADDRESS(ROW()+(0), COLUMN()+(-4), 1))*INDIRECT(ADDRESS(ROW()+(0), COLUMN()+(-1), 1)), 2)</f>
        <v>16.25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1"/>
      <c r="H11" s="11"/>
      <c r="I11" s="12">
        <v>115.3</v>
      </c>
      <c r="J11" s="12">
        <f ca="1">ROUND(INDIRECT(ADDRESS(ROW()+(0), COLUMN()+(-4), 1))*INDIRECT(ADDRESS(ROW()+(0), COLUMN()+(-1), 1)), 2)</f>
        <v>3.46</v>
      </c>
    </row>
    <row r="12" spans="1:10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1"/>
      <c r="H12" s="11"/>
      <c r="I12" s="12">
        <v>0.72</v>
      </c>
      <c r="J12" s="12">
        <f ca="1">ROUND(INDIRECT(ADDRESS(ROW()+(0), COLUMN()+(-4), 1))*INDIRECT(ADDRESS(ROW()+(0), COLUMN()+(-1), 1)), 2)</f>
        <v>2.16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1"/>
      <c r="H13" s="11"/>
      <c r="I13" s="12">
        <v>8</v>
      </c>
      <c r="J13" s="12">
        <f ca="1">ROUND(INDIRECT(ADDRESS(ROW()+(0), COLUMN()+(-4), 1))*INDIRECT(ADDRESS(ROW()+(0), COLUMN()+(-1), 1)), 2)</f>
        <v>8.4</v>
      </c>
    </row>
    <row r="14" spans="1:10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0.023</v>
      </c>
      <c r="G14" s="13"/>
      <c r="H14" s="13"/>
      <c r="I14" s="14">
        <v>16.38</v>
      </c>
      <c r="J14" s="14">
        <f ca="1">ROUND(INDIRECT(ADDRESS(ROW()+(0), COLUMN()+(-4), 1))*INDIRECT(ADDRESS(ROW()+(0), COLUMN()+(-1), 1)), 2)</f>
        <v>0.38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30.65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0.032</v>
      </c>
      <c r="G17" s="11"/>
      <c r="H17" s="11"/>
      <c r="I17" s="12">
        <v>10.38</v>
      </c>
      <c r="J17" s="12">
        <f ca="1">ROUND(INDIRECT(ADDRESS(ROW()+(0), COLUMN()+(-4), 1))*INDIRECT(ADDRESS(ROW()+(0), COLUMN()+(-1), 1)), 2)</f>
        <v>0.33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0.09</v>
      </c>
      <c r="G18" s="13"/>
      <c r="H18" s="13"/>
      <c r="I18" s="14">
        <v>5.23</v>
      </c>
      <c r="J18" s="14">
        <f ca="1">ROUND(INDIRECT(ADDRESS(ROW()+(0), COLUMN()+(-4), 1))*INDIRECT(ADDRESS(ROW()+(0), COLUMN()+(-1), 1)), 2)</f>
        <v>0.47</v>
      </c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9"/>
      <c r="J19" s="17">
        <f ca="1">ROUND(SUM(INDIRECT(ADDRESS(ROW()+(-1), COLUMN()+(0), 1)),INDIRECT(ADDRESS(ROW()+(-2), COLUMN()+(0), 1))), 2)</f>
        <v>0.8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0.316</v>
      </c>
      <c r="G21" s="11"/>
      <c r="H21" s="11"/>
      <c r="I21" s="12">
        <v>23.1</v>
      </c>
      <c r="J21" s="12">
        <f ca="1">ROUND(INDIRECT(ADDRESS(ROW()+(0), COLUMN()+(-4), 1))*INDIRECT(ADDRESS(ROW()+(0), COLUMN()+(-1), 1)), 2)</f>
        <v>7.3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0.316</v>
      </c>
      <c r="G22" s="11"/>
      <c r="H22" s="11"/>
      <c r="I22" s="12">
        <v>21.94</v>
      </c>
      <c r="J22" s="12">
        <f ca="1">ROUND(INDIRECT(ADDRESS(ROW()+(0), COLUMN()+(-4), 1))*INDIRECT(ADDRESS(ROW()+(0), COLUMN()+(-1), 1)), 2)</f>
        <v>6.93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0.122</v>
      </c>
      <c r="G23" s="13"/>
      <c r="H23" s="13"/>
      <c r="I23" s="14">
        <v>21.94</v>
      </c>
      <c r="J23" s="14">
        <f ca="1">ROUND(INDIRECT(ADDRESS(ROW()+(0), COLUMN()+(-4), 1))*INDIRECT(ADDRESS(ROW()+(0), COLUMN()+(-1), 1)), 2)</f>
        <v>2.68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1))), 2)</f>
        <v>16.91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1)),INDIRECT(ADDRESS(ROW()+(-7), COLUMN()+(1), 1)),INDIRECT(ADDRESS(ROW()+(-11), COLUMN()+(1), 1))), 2)</f>
        <v>48.36</v>
      </c>
      <c r="J26" s="14">
        <f ca="1">ROUND(INDIRECT(ADDRESS(ROW()+(0), COLUMN()+(-4), 1))*INDIRECT(ADDRESS(ROW()+(0), COLUMN()+(-1), 1))/100, 2)</f>
        <v>0.97</v>
      </c>
    </row>
    <row r="27" spans="1:10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1)),INDIRECT(ADDRESS(ROW()+(-8), COLUMN()+(0), 1)),INDIRECT(ADDRESS(ROW()+(-12), COLUMN()+(0), 1))), 2)</f>
        <v>49.33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142013</v>
      </c>
      <c r="H31" s="29">
        <v>172013</v>
      </c>
      <c r="I31" s="29"/>
      <c r="J31" s="29">
        <v>3</v>
      </c>
    </row>
    <row r="32" spans="1:10" ht="13.50" thickBot="1" customHeight="1">
      <c r="A32" s="30" t="s">
        <v>57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28" t="s">
        <v>58</v>
      </c>
      <c r="B33" s="28"/>
      <c r="C33" s="28"/>
      <c r="D33" s="28"/>
      <c r="E33" s="28"/>
      <c r="F33" s="28"/>
      <c r="G33" s="29">
        <v>172013</v>
      </c>
      <c r="H33" s="29">
        <v>172014</v>
      </c>
      <c r="I33" s="29"/>
      <c r="J33" s="29" t="s">
        <v>59</v>
      </c>
    </row>
    <row r="34" spans="1:10" ht="13.50" thickBot="1" customHeight="1">
      <c r="A34" s="30" t="s">
        <v>60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63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58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H18"/>
    <mergeCell ref="A19:C19"/>
    <mergeCell ref="F19:I19"/>
    <mergeCell ref="A20:C20"/>
    <mergeCell ref="E20:H20"/>
    <mergeCell ref="A21:C21"/>
    <mergeCell ref="F21:H21"/>
    <mergeCell ref="A22:C22"/>
    <mergeCell ref="F22:H22"/>
    <mergeCell ref="A23:C23"/>
    <mergeCell ref="F23:H23"/>
    <mergeCell ref="A24:C24"/>
    <mergeCell ref="F24:I24"/>
    <mergeCell ref="A25:C25"/>
    <mergeCell ref="E25:H25"/>
    <mergeCell ref="A26:C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