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<sst xmlns="http://schemas.openxmlformats.org/spreadsheetml/2006/main" count="50" uniqueCount="50">
  <si>
    <t xml:space="preserve"/>
  </si>
  <si>
    <t xml:space="preserve">RSB011</t>
  </si>
  <si>
    <t xml:space="preserve">m²</t>
  </si>
  <si>
    <t xml:space="preserve">Base de mortero ligero de cemento.</t>
  </si>
  <si>
    <r>
      <rPr>
        <sz val="8.25"/>
        <color rgb="FF000000"/>
        <rFont val="Arial"/>
        <family val="2"/>
      </rPr>
      <t xml:space="preserve">Base para pavimento interior, de 35 mm de espesor, de mortero ligero "GRUPO PUMA", CT - C12 - F3 según UNE-EN 13813, aplicado manualmente, sobre lámina de aislamiento para formación de suelo flotante. Incluso banda de panel rígido de poliestireno expandido para la preparación de las juntas perimetrales de dilatación. El precio no incluye la lámina de aislamiento.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</si>
  <si>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</si>
  <si>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</si>
  <si>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</si>
  <si>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</si>
  <si>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</si>
  <si>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</si>
  <si>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</si>
  <si>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mt16pea020a</t>
  </si>
  <si>
    <t xml:space="preserve">m²</t>
  </si>
  <si>
    <t xml:space="preserve">Panel rígido de poliestireno expandido, según UNE-EN 13163, mecanizado lateral recto, de 10 mm de espesor, resistencia térmica 0,25 m²K/W, conductividad térmica 0,036 W/(mK), para junta de dilatación.</t>
  </si>
  <si>
    <t xml:space="preserve">mt09mcp200p</t>
  </si>
  <si>
    <t xml:space="preserve">kg</t>
  </si>
  <si>
    <t xml:space="preserve">Mortero ligero "GRUPO PUMA", CT - C12 - F3 según UNE-EN 13813, compuesto por cementos, aditivos, áridos y granulados de corcho seleccionados, densidad 1500 kg/m³, para espesores hasta 5 cm, usado en nivelación de pavimentos.</t>
  </si>
  <si>
    <t xml:space="preserve">Subtotal materiales:</t>
  </si>
  <si>
    <t xml:space="preserve">Equipo y maquinaria</t>
  </si>
  <si>
    <t xml:space="preserve">mq06hor010</t>
  </si>
  <si>
    <t xml:space="preserve">h</t>
  </si>
  <si>
    <t xml:space="preserve">Hormigonera eléctrica con una capacidad de amasado de 160 l.</t>
  </si>
  <si>
    <t xml:space="preserve">Subtotal equipo y maquinaria:</t>
  </si>
  <si>
    <t xml:space="preserve">Mano de obra</t>
  </si>
  <si>
    <t xml:space="preserve">mo020</t>
  </si>
  <si>
    <t xml:space="preserve">h</t>
  </si>
  <si>
    <t xml:space="preserve">Oficial 1ª construcción.</t>
  </si>
  <si>
    <t xml:space="preserve">mo113</t>
  </si>
  <si>
    <t xml:space="preserve">h</t>
  </si>
  <si>
    <t xml:space="preserve">Peón ordinario construcción.</t>
  </si>
  <si>
    <t xml:space="preserve">Subtotal mano de obra:</t>
  </si>
  <si>
    <t xml:space="preserve">Costes directos complementarios</t>
  </si>
  <si>
    <t xml:space="preserve">%</t>
  </si>
  <si>
    <t xml:space="preserve">Costes directos complementarios</t>
  </si>
  <si>
    <t xml:space="preserve">Coste de mantenimiento decenal: 1,03€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</si>
  <si>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</si>
  <si>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</si>
  <si>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</si>
  <si>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</si>
  <si>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</si>
  <si>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13163:2012+A1:2015</t>
  </si>
  <si>
    <t xml:space="preserve">1/3/4</t>
  </si>
  <si>
    <t xml:space="preserve">Productos aislantes térmicos para aplicaciones en la edificación. Productos manufacturados de poliestireno expandido (EPS). Especificación.</t>
  </si>
  <si>
    <t xml:space="preserve">EN  13813:2002</t>
  </si>
  <si>
    <t xml:space="preserve">1/3/4</t>
  </si>
  <si>
    <t xml:space="preserve">Mortero para recrecidos y acabados de suelos. Propiedades y requisitos.</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</si>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</sst>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1.53" customWidth="1"/>
    <col min="4" max="4" width="6.12" customWidth="1"/>
    <col min="5" max="5" width="70.21" customWidth="1"/>
    <col min="6" max="6" width="1.70" customWidth="1"/>
    <col min="7" max="7" width="12.92" customWidth="1"/>
    <col min="8" max="8" width="2.04" customWidth="1"/>
    <col min="9" max="9" width="12.24"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3"/>
      <c r="D3" s="2" t="s">
        <v>3</v>
      </c>
      <c r="E3" s="2"/>
      <c r="F3" s="2"/>
      <c r="G3" s="2"/>
      <c r="H3" s="2"/>
      <c r="I3" s="2"/>
      <c r="J3" s="2"/>
    </row>
    <row r="5" spans="1:10" ht="45.00" thickBot="1" customHeight="1">
      <c r="A5" s="5" t="s">
        <v>4</v>
      </c>
      <c r="B5" s="5"/>
      <c r="C5" s="5"/>
      <c r="D5" s="5"/>
      <c r="E5" s="5"/>
      <c r="F5" s="5"/>
      <c r="G5" s="5"/>
      <c r="H5" s="5"/>
      <c r="I5" s="5"/>
      <c r="J5" s="5"/>
    </row>
    <row r="8" spans="1:10" ht="24.00" thickBot="1" customHeight="1">
      <c r="A8" s="6" t="s">
        <v>5</v>
      </c>
      <c r="B8" s="6"/>
      <c r="C8" s="6" t="s">
        <v>6</v>
      </c>
      <c r="D8" s="6"/>
      <c r="E8" s="6" t="s">
        <v>7</v>
      </c>
      <c r="F8" s="7" t="s">
        <v>8</v>
      </c>
      <c r="G8" s="7"/>
      <c r="H8" s="7"/>
      <c r="I8" s="7" t="s">
        <v>9</v>
      </c>
      <c r="J8" s="7" t="s">
        <v>10</v>
      </c>
    </row>
    <row r="9" spans="1:10" ht="13.50" thickBot="1" customHeight="1">
      <c r="A9" s="8">
        <v>1</v>
      </c>
      <c r="B9" s="8"/>
      <c r="C9" s="8"/>
      <c r="D9" s="8"/>
      <c r="E9" s="9" t="s">
        <v>11</v>
      </c>
      <c r="F9" s="9"/>
      <c r="G9" s="9"/>
      <c r="H9" s="9"/>
      <c r="I9" s="8"/>
      <c r="J9" s="8"/>
    </row>
    <row r="10" spans="1:10" ht="34.50" thickBot="1" customHeight="1">
      <c r="A10" s="1" t="s">
        <v>12</v>
      </c>
      <c r="B10" s="1"/>
      <c r="C10" s="10" t="s">
        <v>13</v>
      </c>
      <c r="D10" s="10"/>
      <c r="E10" s="1" t="s">
        <v>14</v>
      </c>
      <c r="F10" s="11">
        <v>0.1</v>
      </c>
      <c r="G10" s="11"/>
      <c r="H10" s="11"/>
      <c r="I10" s="12">
        <v>0.92</v>
      </c>
      <c r="J10" s="12">
        <f ca="1">ROUND(INDIRECT(ADDRESS(ROW()+(0), COLUMN()+(-4), 1))*INDIRECT(ADDRESS(ROW()+(0), COLUMN()+(-1), 1)), 2)</f>
        <v>0.09</v>
      </c>
    </row>
    <row r="11" spans="1:10" ht="34.50" thickBot="1" customHeight="1">
      <c r="A11" s="1" t="s">
        <v>15</v>
      </c>
      <c r="B11" s="1"/>
      <c r="C11" s="10" t="s">
        <v>16</v>
      </c>
      <c r="D11" s="10"/>
      <c r="E11" s="1" t="s">
        <v>17</v>
      </c>
      <c r="F11" s="13">
        <v>47.25</v>
      </c>
      <c r="G11" s="13"/>
      <c r="H11" s="13"/>
      <c r="I11" s="14">
        <v>0.42</v>
      </c>
      <c r="J11" s="14">
        <f ca="1">ROUND(INDIRECT(ADDRESS(ROW()+(0), COLUMN()+(-4), 1))*INDIRECT(ADDRESS(ROW()+(0), COLUMN()+(-1), 1)), 2)</f>
        <v>19.85</v>
      </c>
    </row>
    <row r="12" spans="1:10" ht="13.50" thickBot="1" customHeight="1">
      <c r="A12" s="15"/>
      <c r="B12" s="15"/>
      <c r="C12" s="15"/>
      <c r="D12" s="15"/>
      <c r="E12" s="15"/>
      <c r="F12" s="9" t="s">
        <v>18</v>
      </c>
      <c r="G12" s="9"/>
      <c r="H12" s="9"/>
      <c r="I12" s="9"/>
      <c r="J12" s="17">
        <f ca="1">ROUND(SUM(INDIRECT(ADDRESS(ROW()+(-1), COLUMN()+(0), 1)),INDIRECT(ADDRESS(ROW()+(-2), COLUMN()+(0), 1))), 2)</f>
        <v>19.94</v>
      </c>
    </row>
    <row r="13" spans="1:10" ht="13.50" thickBot="1" customHeight="1">
      <c r="A13" s="15">
        <v>2</v>
      </c>
      <c r="B13" s="15"/>
      <c r="C13" s="15"/>
      <c r="D13" s="15"/>
      <c r="E13" s="18" t="s">
        <v>19</v>
      </c>
      <c r="F13" s="18"/>
      <c r="G13" s="18"/>
      <c r="H13" s="18"/>
      <c r="I13" s="15"/>
      <c r="J13" s="15"/>
    </row>
    <row r="14" spans="1:10" ht="13.50" thickBot="1" customHeight="1">
      <c r="A14" s="1" t="s">
        <v>20</v>
      </c>
      <c r="B14" s="1"/>
      <c r="C14" s="10" t="s">
        <v>21</v>
      </c>
      <c r="D14" s="10"/>
      <c r="E14" s="1" t="s">
        <v>22</v>
      </c>
      <c r="F14" s="13">
        <v>0.005</v>
      </c>
      <c r="G14" s="13"/>
      <c r="H14" s="13"/>
      <c r="I14" s="14">
        <v>3.45</v>
      </c>
      <c r="J14" s="14">
        <f ca="1">ROUND(INDIRECT(ADDRESS(ROW()+(0), COLUMN()+(-4), 1))*INDIRECT(ADDRESS(ROW()+(0), COLUMN()+(-1), 1)), 2)</f>
        <v>0.02</v>
      </c>
    </row>
    <row r="15" spans="1:10" ht="13.50" thickBot="1" customHeight="1">
      <c r="A15" s="15"/>
      <c r="B15" s="15"/>
      <c r="C15" s="15"/>
      <c r="D15" s="15"/>
      <c r="E15" s="15"/>
      <c r="F15" s="9" t="s">
        <v>23</v>
      </c>
      <c r="G15" s="9"/>
      <c r="H15" s="9"/>
      <c r="I15" s="9"/>
      <c r="J15" s="17">
        <f ca="1">ROUND(SUM(INDIRECT(ADDRESS(ROW()+(-1), COLUMN()+(0), 1))), 2)</f>
        <v>0.02</v>
      </c>
    </row>
    <row r="16" spans="1:10" ht="13.50" thickBot="1" customHeight="1">
      <c r="A16" s="15">
        <v>3</v>
      </c>
      <c r="B16" s="15"/>
      <c r="C16" s="15"/>
      <c r="D16" s="15"/>
      <c r="E16" s="18" t="s">
        <v>24</v>
      </c>
      <c r="F16" s="18"/>
      <c r="G16" s="18"/>
      <c r="H16" s="18"/>
      <c r="I16" s="15"/>
      <c r="J16" s="15"/>
    </row>
    <row r="17" spans="1:10" ht="13.50" thickBot="1" customHeight="1">
      <c r="A17" s="1" t="s">
        <v>25</v>
      </c>
      <c r="B17" s="1"/>
      <c r="C17" s="10" t="s">
        <v>26</v>
      </c>
      <c r="D17" s="10"/>
      <c r="E17" s="1" t="s">
        <v>27</v>
      </c>
      <c r="F17" s="11">
        <v>0.12</v>
      </c>
      <c r="G17" s="11"/>
      <c r="H17" s="11"/>
      <c r="I17" s="12">
        <v>23.1</v>
      </c>
      <c r="J17" s="12">
        <f ca="1">ROUND(INDIRECT(ADDRESS(ROW()+(0), COLUMN()+(-4), 1))*INDIRECT(ADDRESS(ROW()+(0), COLUMN()+(-1), 1)), 2)</f>
        <v>2.77</v>
      </c>
    </row>
    <row r="18" spans="1:10" ht="13.50" thickBot="1" customHeight="1">
      <c r="A18" s="1" t="s">
        <v>28</v>
      </c>
      <c r="B18" s="1"/>
      <c r="C18" s="10" t="s">
        <v>29</v>
      </c>
      <c r="D18" s="10"/>
      <c r="E18" s="1" t="s">
        <v>30</v>
      </c>
      <c r="F18" s="13">
        <v>0.12</v>
      </c>
      <c r="G18" s="13"/>
      <c r="H18" s="13"/>
      <c r="I18" s="14">
        <v>21.69</v>
      </c>
      <c r="J18" s="14">
        <f ca="1">ROUND(INDIRECT(ADDRESS(ROW()+(0), COLUMN()+(-4), 1))*INDIRECT(ADDRESS(ROW()+(0), COLUMN()+(-1), 1)), 2)</f>
        <v>2.6</v>
      </c>
    </row>
    <row r="19" spans="1:10" ht="13.50" thickBot="1" customHeight="1">
      <c r="A19" s="15"/>
      <c r="B19" s="15"/>
      <c r="C19" s="15"/>
      <c r="D19" s="15"/>
      <c r="E19" s="15"/>
      <c r="F19" s="9" t="s">
        <v>31</v>
      </c>
      <c r="G19" s="9"/>
      <c r="H19" s="9"/>
      <c r="I19" s="9"/>
      <c r="J19" s="17">
        <f ca="1">ROUND(SUM(INDIRECT(ADDRESS(ROW()+(-1), COLUMN()+(0), 1)),INDIRECT(ADDRESS(ROW()+(-2), COLUMN()+(0), 1))), 2)</f>
        <v>5.37</v>
      </c>
    </row>
    <row r="20" spans="1:10" ht="13.50" thickBot="1" customHeight="1">
      <c r="A20" s="15">
        <v>4</v>
      </c>
      <c r="B20" s="15"/>
      <c r="C20" s="15"/>
      <c r="D20" s="15"/>
      <c r="E20" s="18" t="s">
        <v>32</v>
      </c>
      <c r="F20" s="18"/>
      <c r="G20" s="18"/>
      <c r="H20" s="18"/>
      <c r="I20" s="15"/>
      <c r="J20" s="15"/>
    </row>
    <row r="21" spans="1:10" ht="13.50" thickBot="1" customHeight="1">
      <c r="A21" s="19"/>
      <c r="B21" s="19"/>
      <c r="C21" s="20" t="s">
        <v>33</v>
      </c>
      <c r="D21" s="20"/>
      <c r="E21" s="19" t="s">
        <v>34</v>
      </c>
      <c r="F21" s="13">
        <v>2</v>
      </c>
      <c r="G21" s="13"/>
      <c r="H21" s="13"/>
      <c r="I21" s="14">
        <f ca="1">ROUND(SUM(INDIRECT(ADDRESS(ROW()+(-2), COLUMN()+(1), 1)),INDIRECT(ADDRESS(ROW()+(-6), COLUMN()+(1), 1)),INDIRECT(ADDRESS(ROW()+(-9), COLUMN()+(1), 1))), 2)</f>
        <v>25.33</v>
      </c>
      <c r="J21" s="14">
        <f ca="1">ROUND(INDIRECT(ADDRESS(ROW()+(0), COLUMN()+(-4), 1))*INDIRECT(ADDRESS(ROW()+(0), COLUMN()+(-1), 1))/100, 2)</f>
        <v>0.51</v>
      </c>
    </row>
    <row r="22" spans="1:10" ht="13.50" thickBot="1" customHeight="1">
      <c r="A22" s="21" t="s">
        <v>35</v>
      </c>
      <c r="B22" s="21"/>
      <c r="C22" s="22"/>
      <c r="D22" s="22"/>
      <c r="E22" s="23"/>
      <c r="F22" s="24" t="s">
        <v>36</v>
      </c>
      <c r="G22" s="24"/>
      <c r="H22" s="24"/>
      <c r="I22" s="25"/>
      <c r="J22" s="26">
        <f ca="1">ROUND(SUM(INDIRECT(ADDRESS(ROW()+(-1), COLUMN()+(0), 1)),INDIRECT(ADDRESS(ROW()+(-3), COLUMN()+(0), 1)),INDIRECT(ADDRESS(ROW()+(-7), COLUMN()+(0), 1)),INDIRECT(ADDRESS(ROW()+(-10), COLUMN()+(0), 1))), 2)</f>
        <v>25.84</v>
      </c>
    </row>
    <row r="25" spans="1:10" ht="13.50" thickBot="1" customHeight="1">
      <c r="A25" s="27" t="s">
        <v>37</v>
      </c>
      <c r="B25" s="27"/>
      <c r="C25" s="27"/>
      <c r="D25" s="27"/>
      <c r="E25" s="27"/>
      <c r="F25" s="27"/>
      <c r="G25" s="27" t="s">
        <v>38</v>
      </c>
      <c r="H25" s="27" t="s">
        <v>39</v>
      </c>
      <c r="I25" s="27"/>
      <c r="J25" s="27" t="s">
        <v>40</v>
      </c>
    </row>
    <row r="26" spans="1:10" ht="13.50" thickBot="1" customHeight="1">
      <c r="A26" s="28" t="s">
        <v>41</v>
      </c>
      <c r="B26" s="28"/>
      <c r="C26" s="28"/>
      <c r="D26" s="28"/>
      <c r="E26" s="28"/>
      <c r="F26" s="28"/>
      <c r="G26" s="29">
        <v>1.07202e+06</v>
      </c>
      <c r="H26" s="29">
        <v>1.07202e+06</v>
      </c>
      <c r="I26" s="29"/>
      <c r="J26" s="29" t="s">
        <v>42</v>
      </c>
    </row>
    <row r="27" spans="1:10" ht="24.00" thickBot="1" customHeight="1">
      <c r="A27" s="30" t="s">
        <v>43</v>
      </c>
      <c r="B27" s="30"/>
      <c r="C27" s="30"/>
      <c r="D27" s="30"/>
      <c r="E27" s="30"/>
      <c r="F27" s="30"/>
      <c r="G27" s="31"/>
      <c r="H27" s="31"/>
      <c r="I27" s="31"/>
      <c r="J27" s="31"/>
    </row>
    <row r="28" spans="1:10" ht="13.50" thickBot="1" customHeight="1">
      <c r="A28" s="28" t="s">
        <v>44</v>
      </c>
      <c r="B28" s="28"/>
      <c r="C28" s="28"/>
      <c r="D28" s="28"/>
      <c r="E28" s="28"/>
      <c r="F28" s="28"/>
      <c r="G28" s="29">
        <v>182003</v>
      </c>
      <c r="H28" s="29">
        <v>182004</v>
      </c>
      <c r="I28" s="29"/>
      <c r="J28" s="29" t="s">
        <v>45</v>
      </c>
    </row>
    <row r="29" spans="1:10" ht="13.50" thickBot="1" customHeight="1">
      <c r="A29" s="30" t="s">
        <v>46</v>
      </c>
      <c r="B29" s="30"/>
      <c r="C29" s="30"/>
      <c r="D29" s="30"/>
      <c r="E29" s="30"/>
      <c r="F29" s="30"/>
      <c r="G29" s="31"/>
      <c r="H29" s="31"/>
      <c r="I29" s="31"/>
      <c r="J29" s="31"/>
    </row>
    <row r="32" spans="1:1" ht="33.75" thickBot="1" customHeight="1">
      <c r="A32" s="1" t="s">
        <v>47</v>
      </c>
      <c r="B32" s="1"/>
      <c r="C32" s="1"/>
      <c r="D32" s="1"/>
      <c r="E32" s="1"/>
      <c r="F32" s="1"/>
      <c r="G32" s="1"/>
      <c r="H32" s="1"/>
      <c r="I32" s="1"/>
      <c r="J32" s="1"/>
    </row>
    <row r="33" spans="1:1" ht="33.75" thickBot="1" customHeight="1">
      <c r="A33" s="1" t="s">
        <v>48</v>
      </c>
      <c r="B33" s="1"/>
      <c r="C33" s="1"/>
      <c r="D33" s="1"/>
      <c r="E33" s="1"/>
      <c r="F33" s="1"/>
      <c r="G33" s="1"/>
      <c r="H33" s="1"/>
      <c r="I33" s="1"/>
      <c r="J33" s="1"/>
    </row>
    <row r="34" spans="1:1" ht="33.75" thickBot="1" customHeight="1">
      <c r="A34" s="1" t="s">
        <v>49</v>
      </c>
      <c r="B34" s="1"/>
      <c r="C34" s="1"/>
      <c r="D34" s="1"/>
      <c r="E34" s="1"/>
      <c r="F34" s="1"/>
      <c r="G34" s="1"/>
      <c r="H34" s="1"/>
      <c r="I34" s="1"/>
      <c r="J34" s="1"/>
    </row>
  </sheetData>
  <mergeCells count="63">
    <mergeCell ref="A1:J1"/>
    <mergeCell ref="B3:C3"/>
    <mergeCell ref="D3:J3"/>
    <mergeCell ref="A5:J5"/>
    <mergeCell ref="A8:B8"/>
    <mergeCell ref="C8:D8"/>
    <mergeCell ref="F8:H8"/>
    <mergeCell ref="A9:B9"/>
    <mergeCell ref="C9:D9"/>
    <mergeCell ref="E9:H9"/>
    <mergeCell ref="A10:B10"/>
    <mergeCell ref="C10:D10"/>
    <mergeCell ref="F10:H10"/>
    <mergeCell ref="A11:B11"/>
    <mergeCell ref="C11:D11"/>
    <mergeCell ref="F11:H11"/>
    <mergeCell ref="A12:B12"/>
    <mergeCell ref="C12:D12"/>
    <mergeCell ref="F12:I12"/>
    <mergeCell ref="A13:B13"/>
    <mergeCell ref="C13:D13"/>
    <mergeCell ref="E13:H13"/>
    <mergeCell ref="A14:B14"/>
    <mergeCell ref="C14:D14"/>
    <mergeCell ref="F14:H14"/>
    <mergeCell ref="A15:B15"/>
    <mergeCell ref="C15:D15"/>
    <mergeCell ref="F15:I15"/>
    <mergeCell ref="A16:B16"/>
    <mergeCell ref="C16:D16"/>
    <mergeCell ref="E16:H16"/>
    <mergeCell ref="A17:B17"/>
    <mergeCell ref="C17:D17"/>
    <mergeCell ref="F17:H17"/>
    <mergeCell ref="A18:B18"/>
    <mergeCell ref="C18:D18"/>
    <mergeCell ref="F18:H18"/>
    <mergeCell ref="A19:B19"/>
    <mergeCell ref="C19:D19"/>
    <mergeCell ref="F19:I19"/>
    <mergeCell ref="A20:B20"/>
    <mergeCell ref="C20:D20"/>
    <mergeCell ref="E20:H20"/>
    <mergeCell ref="A21:B21"/>
    <mergeCell ref="C21:D21"/>
    <mergeCell ref="F21:H21"/>
    <mergeCell ref="A22:E22"/>
    <mergeCell ref="F22:I22"/>
    <mergeCell ref="A25:F25"/>
    <mergeCell ref="H25:I25"/>
    <mergeCell ref="A26:F26"/>
    <mergeCell ref="G26:G27"/>
    <mergeCell ref="H26:I27"/>
    <mergeCell ref="J26:J27"/>
    <mergeCell ref="A27:F27"/>
    <mergeCell ref="A28:F28"/>
    <mergeCell ref="G28:G29"/>
    <mergeCell ref="H28:I29"/>
    <mergeCell ref="J28:J29"/>
    <mergeCell ref="A29:F29"/>
    <mergeCell ref="A32:J32"/>
    <mergeCell ref="A33:J33"/>
    <mergeCell ref="A34:J34"/>
  </mergeCells>
  <pageMargins left="0.147638" right="0.147638" top="0.206693" bottom="0.206693" header="0.0" footer="0.0"/>
  <pageSetup paperSize="9" orientation="portrait"/>
  <rowBreaks count="0" manualBreakCount="0">
    </rowBreaks>
</worksheet>
</file>