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<sst xmlns="http://schemas.openxmlformats.org/spreadsheetml/2006/main" count="81" uniqueCount="81">
  <si>
    <t xml:space="preserve"/>
  </si>
  <si>
    <t xml:space="preserve">QEF020</t>
  </si>
  <si>
    <t xml:space="preserve">m</t>
  </si>
  <si>
    <t xml:space="preserve">Encuentro de cubierta plana no transitable, ventilada con paramento vertical. Impermeabilización con láminas asfálticas.</t>
  </si>
  <si>
    <r>
      <rPr>
        <sz val="8.25"/>
        <color rgb="FF000000"/>
        <rFont val="Arial"/>
        <family val="2"/>
      </rPr>
      <t xml:space="preserve">Encuentro de cubierta plana no transitable, ventilada, autoprotegida, tipo convencional con paramento vertical; mediante la colocación de perfil de chapa de acero galvanizado, espesor 0,8 mm, desarrollo 300 mm, y 2 pliegues, para remate y protección de la impermeabilización formada por: banda de refuerzo de 50 cm de anchura, realizada a partir de lámina de betún modificado con plastómero APP, LBM(APP)-40-FP, Imperpuma Plus PY-4 "GRUPO PUMA", masa nominal 4 kg/m², con armadura de fieltro de poliéster de 135 g/m², acabada con film plástico termofusible en ambas caras, totalmente adherida al soporte con soplete, previa imprimación con emulsión asfáltica de base acuosa, Lista Al Uso "GRUPO PUMA". Remate con banda de terminación de 50 cm de desarrollo con lámina de betún modificado con plastómero APP, LBM(APP)-50/G-FP, Imperpuma Plus Parking "GRUPO PUMA", masa nominal 5 kg/m², con armadura de fieltro de poliéster de 160 g/m², de superficie autoprotegida (protección con gránulos de pizarra de color gris en la cara exterior y un film plástico termofusible en la cara interior), formación de ventilación perimetral de la cámara con ladrillo cerámico hueco, y colocación de vierteaguas cerámico de 11x24 cm, fijado al paramento, como remate de la ventilación perimetral de la cámara. Incluso cordón de sellado aplicado entre el perfil metálico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</si>
  <si>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</si>
  <si>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</si>
  <si>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</si>
  <si>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</si>
  <si>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</si>
  <si>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</si>
  <si>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</si>
  <si>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</si>
  <si>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</si>
  <si>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</si>
  <si>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</si>
  <si>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</si>
  <si>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</si>
  <si>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</si>
  <si>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</si>
  <si>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</si>
  <si>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</si>
  <si>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</si>
  <si>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</si>
  <si>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mt14pap100a</t>
  </si>
  <si>
    <t xml:space="preserve">kg</t>
  </si>
  <si>
    <t xml:space="preserve">Emulsión asfáltica de base acuosa, Lista Al Uso "GRUPO PUMA", tipo EA según UNE 104231.</t>
  </si>
  <si>
    <t xml:space="preserve">mt14pap040b</t>
  </si>
  <si>
    <t xml:space="preserve">m²</t>
  </si>
  <si>
    <t xml:space="preserve">Lámina de betún modificado con plastómero APP, LBM(APP)-40-FP, Imperpuma Plus PY-4 "GRUPO PUMA", masa nominal 4 kg/m², con armadura de fieltro de poliéster de 135 g/m², de superficie no protegida acabada con film plástico termofusible en ambas caras. Según UNE-EN 13707.</t>
  </si>
  <si>
    <t xml:space="preserve">mt14pap050d</t>
  </si>
  <si>
    <t xml:space="preserve">m²</t>
  </si>
  <si>
    <t xml:space="preserve">Lámina de betún modificado con plastómero APP, LBM(APP)-50/G-FP, Imperpuma Plus Parking "GRUPO PUMA", masa nominal 5 kg/m², con armadura de fieltro de poliéster de 160 g/m², de superficie autoprotegida (protección con gránulos de pizarra de color gris en la cara exterior y un film plástico termofusible en la cara interior). Según UNE-EN 13707.</t>
  </si>
  <si>
    <t xml:space="preserve">mt15acc020ac</t>
  </si>
  <si>
    <t xml:space="preserve">m</t>
  </si>
  <si>
    <t xml:space="preserve">Perfil de chapa de acero galvanizado, espesor 0,8 mm, desarrollo 300 mm, y 2 pliegues.</t>
  </si>
  <si>
    <t xml:space="preserve">mt15igp100a</t>
  </si>
  <si>
    <t xml:space="preserve">Ud</t>
  </si>
  <si>
    <t xml:space="preserve">Cartucho de masilla monocomponente a base de poliuretano, Pumalastic-Pu "GRUPO PUMA", de 300 cm³, con dureza Shore A aproximada de 25, según UNE-EN ISO 868 y elongación a rotura &gt;= 250%, según UNE-EN ISO 8339.</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</si>
  <si>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</si>
  <si>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</si>
  <si>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</si>
  <si>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</si>
  <si>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</si>
  <si>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</si>
  <si>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</si>
  <si>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</si>
  <si>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</si>
  <si>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</si>
  <si>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</si>
  <si>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</si>
  <si>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</si>
  <si>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</si>
  <si>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</si>
  <si>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</si>
  <si>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</si>
  <si>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</si>
  <si>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</si>
  <si>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</si>
  <si>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</si>
  <si>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</si>
  <si>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</si>
  <si>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</si>
  <si>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14,01€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</si>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</sst>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1.40"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18.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9</v>
      </c>
      <c r="G10" s="11"/>
      <c r="H10" s="12">
        <v>0.26</v>
      </c>
      <c r="I10" s="12">
        <f ca="1">ROUND(INDIRECT(ADDRESS(ROW()+(0), COLUMN()+(-3), 1))*INDIRECT(ADDRESS(ROW()+(0), COLUMN()+(-1), 1)), 2)</f>
        <v>2.34</v>
      </c>
    </row>
    <row r="11" spans="1:9" ht="24.00" thickBot="1" customHeight="1">
      <c r="A11" s="1" t="s">
        <v>15</v>
      </c>
      <c r="B11" s="1"/>
      <c r="C11" s="10" t="s">
        <v>16</v>
      </c>
      <c r="D11" s="1" t="s">
        <v>17</v>
      </c>
      <c r="E11" s="1"/>
      <c r="F11" s="11">
        <v>4</v>
      </c>
      <c r="G11" s="11"/>
      <c r="H11" s="12">
        <v>0.35</v>
      </c>
      <c r="I11" s="12">
        <f ca="1">ROUND(INDIRECT(ADDRESS(ROW()+(0), COLUMN()+(-3), 1))*INDIRECT(ADDRESS(ROW()+(0), COLUMN()+(-1), 1)), 2)</f>
        <v>1.4</v>
      </c>
    </row>
    <row r="12" spans="1:9" ht="13.50" thickBot="1" customHeight="1">
      <c r="A12" s="1" t="s">
        <v>18</v>
      </c>
      <c r="B12" s="1"/>
      <c r="C12" s="10" t="s">
        <v>19</v>
      </c>
      <c r="D12" s="1" t="s">
        <v>20</v>
      </c>
      <c r="E12" s="1"/>
      <c r="F12" s="11">
        <v>0.006</v>
      </c>
      <c r="G12" s="11"/>
      <c r="H12" s="12">
        <v>1.5</v>
      </c>
      <c r="I12" s="12">
        <f ca="1">ROUND(INDIRECT(ADDRESS(ROW()+(0), COLUMN()+(-3), 1))*INDIRECT(ADDRESS(ROW()+(0), COLUMN()+(-1), 1)), 2)</f>
        <v>0.01</v>
      </c>
    </row>
    <row r="13" spans="1:9" ht="24.00" thickBot="1" customHeight="1">
      <c r="A13" s="1" t="s">
        <v>21</v>
      </c>
      <c r="B13" s="1"/>
      <c r="C13" s="10" t="s">
        <v>22</v>
      </c>
      <c r="D13" s="1" t="s">
        <v>23</v>
      </c>
      <c r="E13" s="1"/>
      <c r="F13" s="11">
        <v>0.011</v>
      </c>
      <c r="G13" s="11"/>
      <c r="H13" s="12">
        <v>53.48</v>
      </c>
      <c r="I13" s="12">
        <f ca="1">ROUND(INDIRECT(ADDRESS(ROW()+(0), COLUMN()+(-3), 1))*INDIRECT(ADDRESS(ROW()+(0), COLUMN()+(-1), 1)), 2)</f>
        <v>0.59</v>
      </c>
    </row>
    <row r="14" spans="1:9" ht="24.00" thickBot="1" customHeight="1">
      <c r="A14" s="1" t="s">
        <v>24</v>
      </c>
      <c r="B14" s="1"/>
      <c r="C14" s="10" t="s">
        <v>25</v>
      </c>
      <c r="D14" s="1" t="s">
        <v>26</v>
      </c>
      <c r="E14" s="1"/>
      <c r="F14" s="11">
        <v>0.15</v>
      </c>
      <c r="G14" s="11"/>
      <c r="H14" s="12">
        <v>2.91</v>
      </c>
      <c r="I14" s="12">
        <f ca="1">ROUND(INDIRECT(ADDRESS(ROW()+(0), COLUMN()+(-3), 1))*INDIRECT(ADDRESS(ROW()+(0), COLUMN()+(-1), 1)), 2)</f>
        <v>0.44</v>
      </c>
    </row>
    <row r="15" spans="1:9" ht="45.00" thickBot="1" customHeight="1">
      <c r="A15" s="1" t="s">
        <v>27</v>
      </c>
      <c r="B15" s="1"/>
      <c r="C15" s="10" t="s">
        <v>28</v>
      </c>
      <c r="D15" s="1" t="s">
        <v>29</v>
      </c>
      <c r="E15" s="1"/>
      <c r="F15" s="11">
        <v>0.525</v>
      </c>
      <c r="G15" s="11"/>
      <c r="H15" s="12">
        <v>8.77</v>
      </c>
      <c r="I15" s="12">
        <f ca="1">ROUND(INDIRECT(ADDRESS(ROW()+(0), COLUMN()+(-3), 1))*INDIRECT(ADDRESS(ROW()+(0), COLUMN()+(-1), 1)), 2)</f>
        <v>4.6</v>
      </c>
    </row>
    <row r="16" spans="1:9" ht="55.50" thickBot="1" customHeight="1">
      <c r="A16" s="1" t="s">
        <v>30</v>
      </c>
      <c r="B16" s="1"/>
      <c r="C16" s="10" t="s">
        <v>31</v>
      </c>
      <c r="D16" s="1" t="s">
        <v>32</v>
      </c>
      <c r="E16" s="1"/>
      <c r="F16" s="11">
        <v>0.5</v>
      </c>
      <c r="G16" s="11"/>
      <c r="H16" s="12">
        <v>9.74</v>
      </c>
      <c r="I16" s="12">
        <f ca="1">ROUND(INDIRECT(ADDRESS(ROW()+(0), COLUMN()+(-3), 1))*INDIRECT(ADDRESS(ROW()+(0), COLUMN()+(-1), 1)), 2)</f>
        <v>4.87</v>
      </c>
    </row>
    <row r="17" spans="1:9" ht="13.50" thickBot="1" customHeight="1">
      <c r="A17" s="1" t="s">
        <v>33</v>
      </c>
      <c r="B17" s="1"/>
      <c r="C17" s="10" t="s">
        <v>34</v>
      </c>
      <c r="D17" s="1" t="s">
        <v>35</v>
      </c>
      <c r="E17" s="1"/>
      <c r="F17" s="11">
        <v>1</v>
      </c>
      <c r="G17" s="11"/>
      <c r="H17" s="12">
        <v>2.04</v>
      </c>
      <c r="I17" s="12">
        <f ca="1">ROUND(INDIRECT(ADDRESS(ROW()+(0), COLUMN()+(-3), 1))*INDIRECT(ADDRESS(ROW()+(0), COLUMN()+(-1), 1)), 2)</f>
        <v>2.04</v>
      </c>
    </row>
    <row r="18" spans="1:9" ht="34.50" thickBot="1" customHeight="1">
      <c r="A18" s="1" t="s">
        <v>36</v>
      </c>
      <c r="B18" s="1"/>
      <c r="C18" s="10" t="s">
        <v>37</v>
      </c>
      <c r="D18" s="1" t="s">
        <v>38</v>
      </c>
      <c r="E18" s="1"/>
      <c r="F18" s="11">
        <v>0.17</v>
      </c>
      <c r="G18" s="11"/>
      <c r="H18" s="12">
        <v>5.86</v>
      </c>
      <c r="I18" s="12">
        <f ca="1">ROUND(INDIRECT(ADDRESS(ROW()+(0), COLUMN()+(-3), 1))*INDIRECT(ADDRESS(ROW()+(0), COLUMN()+(-1), 1)), 2)</f>
        <v>1</v>
      </c>
    </row>
    <row r="19" spans="1:9" ht="24.00" thickBot="1" customHeight="1">
      <c r="A19" s="1" t="s">
        <v>39</v>
      </c>
      <c r="B19" s="1"/>
      <c r="C19" s="10" t="s">
        <v>40</v>
      </c>
      <c r="D19" s="1" t="s">
        <v>41</v>
      </c>
      <c r="E19" s="1"/>
      <c r="F19" s="11">
        <v>1</v>
      </c>
      <c r="G19" s="11"/>
      <c r="H19" s="12">
        <v>3.76</v>
      </c>
      <c r="I19" s="12">
        <f ca="1">ROUND(INDIRECT(ADDRESS(ROW()+(0), COLUMN()+(-3), 1))*INDIRECT(ADDRESS(ROW()+(0), COLUMN()+(-1), 1)), 2)</f>
        <v>3.76</v>
      </c>
    </row>
    <row r="20" spans="1:9" ht="24.00" thickBot="1" customHeight="1">
      <c r="A20" s="1" t="s">
        <v>42</v>
      </c>
      <c r="B20" s="1"/>
      <c r="C20" s="10" t="s">
        <v>43</v>
      </c>
      <c r="D20" s="1" t="s">
        <v>44</v>
      </c>
      <c r="E20" s="1"/>
      <c r="F20" s="13">
        <v>0.164</v>
      </c>
      <c r="G20" s="13"/>
      <c r="H20" s="14">
        <v>0.99</v>
      </c>
      <c r="I20" s="14">
        <f ca="1">ROUND(INDIRECT(ADDRESS(ROW()+(0), COLUMN()+(-3), 1))*INDIRECT(ADDRESS(ROW()+(0), COLUMN()+(-1), 1)), 2)</f>
        <v>0.16</v>
      </c>
    </row>
    <row r="21" spans="1:9" ht="13.50" thickBot="1" customHeight="1">
      <c r="A21" s="15"/>
      <c r="B21" s="15"/>
      <c r="C21" s="15"/>
      <c r="D21" s="15"/>
      <c r="E21" s="15"/>
      <c r="F21" s="9" t="s">
        <v>45</v>
      </c>
      <c r="G21" s="9"/>
      <c r="H21" s="9"/>
      <c r="I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21.21</v>
      </c>
    </row>
    <row r="22" spans="1:9" ht="13.50" thickBot="1" customHeight="1">
      <c r="A22" s="15">
        <v>2</v>
      </c>
      <c r="B22" s="15"/>
      <c r="C22" s="15"/>
      <c r="D22" s="18" t="s">
        <v>46</v>
      </c>
      <c r="E22" s="18"/>
      <c r="F22" s="18"/>
      <c r="G22" s="18"/>
      <c r="H22" s="15"/>
      <c r="I22" s="15"/>
    </row>
    <row r="23" spans="1:9" ht="13.50" thickBot="1" customHeight="1">
      <c r="A23" s="1" t="s">
        <v>47</v>
      </c>
      <c r="B23" s="1"/>
      <c r="C23" s="10" t="s">
        <v>48</v>
      </c>
      <c r="D23" s="1" t="s">
        <v>49</v>
      </c>
      <c r="E23" s="1"/>
      <c r="F23" s="11">
        <v>0.18</v>
      </c>
      <c r="G23" s="11"/>
      <c r="H23" s="12">
        <v>23.1</v>
      </c>
      <c r="I23" s="12">
        <f ca="1">ROUND(INDIRECT(ADDRESS(ROW()+(0), COLUMN()+(-3), 1))*INDIRECT(ADDRESS(ROW()+(0), COLUMN()+(-1), 1)), 2)</f>
        <v>4.16</v>
      </c>
    </row>
    <row r="24" spans="1:9" ht="13.50" thickBot="1" customHeight="1">
      <c r="A24" s="1" t="s">
        <v>50</v>
      </c>
      <c r="B24" s="1"/>
      <c r="C24" s="10" t="s">
        <v>51</v>
      </c>
      <c r="D24" s="1" t="s">
        <v>52</v>
      </c>
      <c r="E24" s="1"/>
      <c r="F24" s="11">
        <v>0.18</v>
      </c>
      <c r="G24" s="11"/>
      <c r="H24" s="12">
        <v>21.94</v>
      </c>
      <c r="I24" s="12">
        <f ca="1">ROUND(INDIRECT(ADDRESS(ROW()+(0), COLUMN()+(-3), 1))*INDIRECT(ADDRESS(ROW()+(0), COLUMN()+(-1), 1)), 2)</f>
        <v>3.95</v>
      </c>
    </row>
    <row r="25" spans="1:9" ht="13.50" thickBot="1" customHeight="1">
      <c r="A25" s="1" t="s">
        <v>53</v>
      </c>
      <c r="B25" s="1"/>
      <c r="C25" s="10" t="s">
        <v>54</v>
      </c>
      <c r="D25" s="1" t="s">
        <v>55</v>
      </c>
      <c r="E25" s="1"/>
      <c r="F25" s="11">
        <v>0.419</v>
      </c>
      <c r="G25" s="11"/>
      <c r="H25" s="12">
        <v>23.1</v>
      </c>
      <c r="I25" s="12">
        <f ca="1">ROUND(INDIRECT(ADDRESS(ROW()+(0), COLUMN()+(-3), 1))*INDIRECT(ADDRESS(ROW()+(0), COLUMN()+(-1), 1)), 2)</f>
        <v>9.68</v>
      </c>
    </row>
    <row r="26" spans="1:9" ht="13.50" thickBot="1" customHeight="1">
      <c r="A26" s="1" t="s">
        <v>56</v>
      </c>
      <c r="B26" s="1"/>
      <c r="C26" s="10" t="s">
        <v>57</v>
      </c>
      <c r="D26" s="1" t="s">
        <v>58</v>
      </c>
      <c r="E26" s="1"/>
      <c r="F26" s="13">
        <v>0.464</v>
      </c>
      <c r="G26" s="13"/>
      <c r="H26" s="14">
        <v>21.69</v>
      </c>
      <c r="I26" s="14">
        <f ca="1">ROUND(INDIRECT(ADDRESS(ROW()+(0), COLUMN()+(-3), 1))*INDIRECT(ADDRESS(ROW()+(0), COLUMN()+(-1), 1)), 2)</f>
        <v>10.06</v>
      </c>
    </row>
    <row r="27" spans="1:9" ht="13.50" thickBot="1" customHeight="1">
      <c r="A27" s="15"/>
      <c r="B27" s="15"/>
      <c r="C27" s="15"/>
      <c r="D27" s="15"/>
      <c r="E27" s="15"/>
      <c r="F27" s="9" t="s">
        <v>59</v>
      </c>
      <c r="G27" s="9"/>
      <c r="H27" s="9"/>
      <c r="I27" s="17">
        <f ca="1">ROUND(SUM(INDIRECT(ADDRESS(ROW()+(-1), COLUMN()+(0), 1)),INDIRECT(ADDRESS(ROW()+(-2), COLUMN()+(0), 1)),INDIRECT(ADDRESS(ROW()+(-3), COLUMN()+(0), 1)),INDIRECT(ADDRESS(ROW()+(-4), COLUMN()+(0), 1))), 2)</f>
        <v>27.85</v>
      </c>
    </row>
    <row r="28" spans="1:9" ht="13.50" thickBot="1" customHeight="1">
      <c r="A28" s="15">
        <v>3</v>
      </c>
      <c r="B28" s="15"/>
      <c r="C28" s="15"/>
      <c r="D28" s="18" t="s">
        <v>60</v>
      </c>
      <c r="E28" s="18"/>
      <c r="F28" s="18"/>
      <c r="G28" s="18"/>
      <c r="H28" s="15"/>
      <c r="I28" s="15"/>
    </row>
    <row r="29" spans="1:9" ht="13.50" thickBot="1" customHeight="1">
      <c r="A29" s="19"/>
      <c r="B29" s="19"/>
      <c r="C29" s="20" t="s">
        <v>61</v>
      </c>
      <c r="D29" s="19" t="s">
        <v>62</v>
      </c>
      <c r="E29" s="19"/>
      <c r="F29" s="13">
        <v>2</v>
      </c>
      <c r="G29" s="13"/>
      <c r="H29" s="14">
        <f ca="1">ROUND(SUM(INDIRECT(ADDRESS(ROW()+(-2), COLUMN()+(1), 1)),INDIRECT(ADDRESS(ROW()+(-8), COLUMN()+(1), 1))), 2)</f>
        <v>49.06</v>
      </c>
      <c r="I29" s="14">
        <f ca="1">ROUND(INDIRECT(ADDRESS(ROW()+(0), COLUMN()+(-3), 1))*INDIRECT(ADDRESS(ROW()+(0), COLUMN()+(-1), 1))/100, 2)</f>
        <v>0.98</v>
      </c>
    </row>
    <row r="30" spans="1:9" ht="13.50" thickBot="1" customHeight="1">
      <c r="A30" s="21" t="s">
        <v>63</v>
      </c>
      <c r="B30" s="21"/>
      <c r="C30" s="22"/>
      <c r="D30" s="23"/>
      <c r="E30" s="23"/>
      <c r="F30" s="24" t="s">
        <v>64</v>
      </c>
      <c r="G30" s="24"/>
      <c r="H30" s="25"/>
      <c r="I30" s="26">
        <f ca="1">ROUND(SUM(INDIRECT(ADDRESS(ROW()+(-1), COLUMN()+(0), 1)),INDIRECT(ADDRESS(ROW()+(-3), COLUMN()+(0), 1)),INDIRECT(ADDRESS(ROW()+(-9), COLUMN()+(0), 1))), 2)</f>
        <v>50.04</v>
      </c>
    </row>
    <row r="33" spans="1:9" ht="13.50" thickBot="1" customHeight="1">
      <c r="A33" s="27" t="s">
        <v>65</v>
      </c>
      <c r="B33" s="27"/>
      <c r="C33" s="27"/>
      <c r="D33" s="27"/>
      <c r="E33" s="27" t="s">
        <v>66</v>
      </c>
      <c r="F33" s="27"/>
      <c r="G33" s="27" t="s">
        <v>67</v>
      </c>
      <c r="H33" s="27"/>
      <c r="I33" s="27" t="s">
        <v>68</v>
      </c>
    </row>
    <row r="34" spans="1:9" ht="13.50" thickBot="1" customHeight="1">
      <c r="A34" s="28" t="s">
        <v>69</v>
      </c>
      <c r="B34" s="28"/>
      <c r="C34" s="28"/>
      <c r="D34" s="28"/>
      <c r="E34" s="29">
        <v>1.06202e+06</v>
      </c>
      <c r="F34" s="29"/>
      <c r="G34" s="29">
        <v>1.06202e+06</v>
      </c>
      <c r="H34" s="29"/>
      <c r="I34" s="29" t="s">
        <v>70</v>
      </c>
    </row>
    <row r="35" spans="1:9" ht="13.50" thickBot="1" customHeight="1">
      <c r="A35" s="30" t="s">
        <v>71</v>
      </c>
      <c r="B35" s="30"/>
      <c r="C35" s="30"/>
      <c r="D35" s="30"/>
      <c r="E35" s="31"/>
      <c r="F35" s="31"/>
      <c r="G35" s="31"/>
      <c r="H35" s="31"/>
      <c r="I35" s="31"/>
    </row>
    <row r="36" spans="1:9" ht="13.50" thickBot="1" customHeight="1">
      <c r="A36" s="28" t="s">
        <v>72</v>
      </c>
      <c r="B36" s="28"/>
      <c r="C36" s="28"/>
      <c r="D36" s="28"/>
      <c r="E36" s="29">
        <v>1.18202e+06</v>
      </c>
      <c r="F36" s="29"/>
      <c r="G36" s="29">
        <v>1.18202e+06</v>
      </c>
      <c r="H36" s="29"/>
      <c r="I36" s="29" t="s">
        <v>73</v>
      </c>
    </row>
    <row r="37" spans="1:9" ht="13.50" thickBot="1" customHeight="1">
      <c r="A37" s="30" t="s">
        <v>74</v>
      </c>
      <c r="B37" s="30"/>
      <c r="C37" s="30"/>
      <c r="D37" s="30"/>
      <c r="E37" s="31"/>
      <c r="F37" s="31"/>
      <c r="G37" s="31"/>
      <c r="H37" s="31"/>
      <c r="I37" s="31"/>
    </row>
    <row r="38" spans="1:9" ht="13.50" thickBot="1" customHeight="1">
      <c r="A38" s="28" t="s">
        <v>75</v>
      </c>
      <c r="B38" s="28"/>
      <c r="C38" s="28"/>
      <c r="D38" s="28"/>
      <c r="E38" s="29">
        <v>142010</v>
      </c>
      <c r="F38" s="29"/>
      <c r="G38" s="29">
        <v>1.10201e+06</v>
      </c>
      <c r="H38" s="29"/>
      <c r="I38" s="29" t="s">
        <v>76</v>
      </c>
    </row>
    <row r="39" spans="1:9" ht="24.00" thickBot="1" customHeight="1">
      <c r="A39" s="30" t="s">
        <v>77</v>
      </c>
      <c r="B39" s="30"/>
      <c r="C39" s="30"/>
      <c r="D39" s="30"/>
      <c r="E39" s="31"/>
      <c r="F39" s="31"/>
      <c r="G39" s="31"/>
      <c r="H39" s="31"/>
      <c r="I39" s="31"/>
    </row>
    <row r="42" spans="1:1" ht="33.75" thickBot="1" customHeight="1">
      <c r="A42" s="1" t="s">
        <v>78</v>
      </c>
      <c r="B42" s="1"/>
      <c r="C42" s="1"/>
      <c r="D42" s="1"/>
      <c r="E42" s="1"/>
      <c r="F42" s="1"/>
      <c r="G42" s="1"/>
      <c r="H42" s="1"/>
      <c r="I42" s="1"/>
    </row>
    <row r="43" spans="1:1" ht="33.75" thickBot="1" customHeight="1">
      <c r="A43" s="1" t="s">
        <v>79</v>
      </c>
      <c r="B43" s="1"/>
      <c r="C43" s="1"/>
      <c r="D43" s="1"/>
      <c r="E43" s="1"/>
      <c r="F43" s="1"/>
      <c r="G43" s="1"/>
      <c r="H43" s="1"/>
      <c r="I43" s="1"/>
    </row>
    <row r="44" spans="1:1" ht="33.75" thickBot="1" customHeight="1">
      <c r="A44" s="1" t="s">
        <v>80</v>
      </c>
      <c r="B44" s="1"/>
      <c r="C44" s="1"/>
      <c r="D44" s="1"/>
      <c r="E44" s="1"/>
      <c r="F44" s="1"/>
      <c r="G44" s="1"/>
      <c r="H44" s="1"/>
      <c r="I44" s="1"/>
    </row>
  </sheetData>
  <mergeCells count="8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H27"/>
    <mergeCell ref="A28:B28"/>
    <mergeCell ref="D28:G28"/>
    <mergeCell ref="A29:B29"/>
    <mergeCell ref="D29:E29"/>
    <mergeCell ref="F29:G29"/>
    <mergeCell ref="A30:E30"/>
    <mergeCell ref="F30:H30"/>
    <mergeCell ref="A33:D33"/>
    <mergeCell ref="E33:F33"/>
    <mergeCell ref="G33:H33"/>
    <mergeCell ref="A34:D34"/>
    <mergeCell ref="E34:F35"/>
    <mergeCell ref="G34:H35"/>
    <mergeCell ref="I34:I35"/>
    <mergeCell ref="A35:D35"/>
    <mergeCell ref="A36:D36"/>
    <mergeCell ref="E36:F37"/>
    <mergeCell ref="G36:H37"/>
    <mergeCell ref="I36:I37"/>
    <mergeCell ref="A37:D37"/>
    <mergeCell ref="A38:D38"/>
    <mergeCell ref="E38:F39"/>
    <mergeCell ref="G38:H39"/>
    <mergeCell ref="I38:I39"/>
    <mergeCell ref="A39:D39"/>
    <mergeCell ref="A42:I42"/>
    <mergeCell ref="A43:I43"/>
    <mergeCell ref="A44:I44"/>
  </mergeCells>
  <pageMargins left="0.147638" right="0.147638" top="0.206693" bottom="0.206693" header="0.0" footer="0.0"/>
  <pageSetup paperSize="9" orientation="portrait"/>
  <rowBreaks count="0" manualBreakCount="0">
    </rowBreaks>
</worksheet>
</file>