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<sst xmlns="http://schemas.openxmlformats.org/spreadsheetml/2006/main" count="126" uniqueCount="126">
  <si>
    <t xml:space="preserve"/>
  </si>
  <si>
    <t xml:space="preserve">QAB060</t>
  </si>
  <si>
    <t xml:space="preserve">m²</t>
  </si>
  <si>
    <t xml:space="preserve">Cubierta plana transitable, no ventilada, con solado fijo, tipo invertida, para tráfico peatonal privado. Impermeabilización con láminas de PVC,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</si>
  <si>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 mejorado, C2 FT, según UNE-EN 12004, con fraguado rápido y deslizamiento reducido Pegoland Fast Super "GRUPO PUMA", sobre una capa de regularización de mortero de cemento, industrial, M-5, de 4 cm de espesor, rejuntadas con mortero de juntas de resinas reactivas Morcemcolor Epoxi "GRUPO PUMA" tipo RG, color Blanco, para juntas de 1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</si>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</sst>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68" customWidth="1"/>
    <col min="6" max="6" width="12.75" customWidth="1"/>
    <col min="7" max="7" width="14.28" customWidth="1"/>
    <col min="8" max="8" width="9.01" customWidth="1"/>
    <col min="9" max="9" width="279.99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0.29</v>
      </c>
      <c r="L10" s="12">
        <f ca="1">ROUND(INDIRECT(ADDRESS(ROW()+(0), COLUMN()+(-2), 1))*INDIRECT(ADDRESS(ROW()+(0), COLUMN()+(-1), 1)), 2)</f>
        <v>0.87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144.49</v>
      </c>
      <c r="L11" s="12">
        <f ca="1">ROUND(INDIRECT(ADDRESS(ROW()+(0), COLUMN()+(-2), 1))*INDIRECT(ADDRESS(ROW()+(0), COLUMN()+(-1), 1)), 2)</f>
        <v>14.45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112.6</v>
      </c>
      <c r="L12" s="12">
        <f ca="1">ROUND(INDIRECT(ADDRESS(ROW()+(0), COLUMN()+(-2), 1))*INDIRECT(ADDRESS(ROW()+(0), COLUMN()+(-1), 1)), 2)</f>
        <v>1.13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53.48</v>
      </c>
      <c r="L15" s="12">
        <f ca="1">ROUND(INDIRECT(ADDRESS(ROW()+(0), COLUMN()+(-2), 1))*INDIRECT(ADDRESS(ROW()+(0), COLUMN()+(-1), 1)), 2)</f>
        <v>8.02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1.51</v>
      </c>
      <c r="L16" s="12">
        <f ca="1">ROUND(INDIRECT(ADDRESS(ROW()+(0), COLUMN()+(-2), 1))*INDIRECT(ADDRESS(ROW()+(0), COLUMN()+(-1), 1)), 2)</f>
        <v>3.17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10.92</v>
      </c>
      <c r="L17" s="12">
        <f ca="1">ROUND(INDIRECT(ADDRESS(ROW()+(0), COLUMN()+(-2), 1))*INDIRECT(ADDRESS(ROW()+(0), COLUMN()+(-1), 1)), 2)</f>
        <v>11.47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2.62</v>
      </c>
      <c r="L18" s="12">
        <f ca="1">ROUND(INDIRECT(ADDRESS(ROW()+(0), COLUMN()+(-2), 1))*INDIRECT(ADDRESS(ROW()+(0), COLUMN()+(-1), 1)), 2)</f>
        <v>1.05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7.85</v>
      </c>
      <c r="L19" s="12">
        <f ca="1">ROUND(INDIRECT(ADDRESS(ROW()+(0), COLUMN()+(-2), 1))*INDIRECT(ADDRESS(ROW()+(0), COLUMN()+(-1), 1)), 2)</f>
        <v>8.24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0.93</v>
      </c>
      <c r="L20" s="12">
        <f ca="1">ROUND(INDIRECT(ADDRESS(ROW()+(0), COLUMN()+(-2), 1))*INDIRECT(ADDRESS(ROW()+(0), COLUMN()+(-1), 1)), 2)</f>
        <v>0.98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9</v>
      </c>
      <c r="K21" s="12">
        <v>1.31</v>
      </c>
      <c r="L21" s="12">
        <f ca="1">ROUND(INDIRECT(ADDRESS(ROW()+(0), COLUMN()+(-2), 1))*INDIRECT(ADDRESS(ROW()+(0), COLUMN()+(-1), 1)), 2)</f>
        <v>11.79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14</v>
      </c>
      <c r="K23" s="12">
        <v>0.03</v>
      </c>
      <c r="L23" s="12">
        <f ca="1">ROUND(INDIRECT(ADDRESS(ROW()+(0), COLUMN()+(-2), 1))*INDIRECT(ADDRESS(ROW()+(0), COLUMN()+(-1), 1)), 2)</f>
        <v>0.42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0.4</v>
      </c>
      <c r="K24" s="12">
        <v>3</v>
      </c>
      <c r="L24" s="12">
        <f ca="1">ROUND(INDIRECT(ADDRESS(ROW()+(0), COLUMN()+(-2), 1))*INDIRECT(ADDRESS(ROW()+(0), COLUMN()+(-1), 1)), 2)</f>
        <v>1.2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3">
        <v>0.05</v>
      </c>
      <c r="K25" s="14">
        <v>16.38</v>
      </c>
      <c r="L25" s="14">
        <f ca="1">ROUND(INDIRECT(ADDRESS(ROW()+(0), COLUMN()+(-2), 1))*INDIRECT(ADDRESS(ROW()+(0), COLUMN()+(-1), 1)), 2)</f>
        <v>0.82</v>
      </c>
    </row>
    <row r="26" spans="1:12" ht="13.50" thickBot="1" customHeight="1">
      <c r="A26" s="15"/>
      <c r="B26" s="15"/>
      <c r="C26" s="15"/>
      <c r="D26" s="15"/>
      <c r="E26" s="15"/>
      <c r="F26" s="15"/>
      <c r="G26" s="15"/>
      <c r="H26" s="15"/>
      <c r="I26" s="15"/>
      <c r="J26" s="9" t="s">
        <v>60</v>
      </c>
      <c r="K26" s="9"/>
      <c r="L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72.06</v>
      </c>
    </row>
    <row r="27" spans="1:12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8"/>
      <c r="J27" s="18"/>
      <c r="K27" s="15"/>
      <c r="L27" s="15"/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0.09</v>
      </c>
      <c r="K28" s="12">
        <v>23.1</v>
      </c>
      <c r="L28" s="12">
        <f ca="1">ROUND(INDIRECT(ADDRESS(ROW()+(0), COLUMN()+(-2), 1))*INDIRECT(ADDRESS(ROW()+(0), COLUMN()+(-1), 1)), 2)</f>
        <v>2.08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0.49</v>
      </c>
      <c r="K29" s="12">
        <v>21.69</v>
      </c>
      <c r="L29" s="12">
        <f ca="1">ROUND(INDIRECT(ADDRESS(ROW()+(0), COLUMN()+(-2), 1))*INDIRECT(ADDRESS(ROW()+(0), COLUMN()+(-1), 1)), 2)</f>
        <v>10.63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0.18</v>
      </c>
      <c r="K30" s="12">
        <v>23.1</v>
      </c>
      <c r="L30" s="12">
        <f ca="1">ROUND(INDIRECT(ADDRESS(ROW()+(0), COLUMN()+(-2), 1))*INDIRECT(ADDRESS(ROW()+(0), COLUMN()+(-1), 1)), 2)</f>
        <v>4.16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0.18</v>
      </c>
      <c r="K31" s="12">
        <v>21.94</v>
      </c>
      <c r="L31" s="12">
        <f ca="1">ROUND(INDIRECT(ADDRESS(ROW()+(0), COLUMN()+(-2), 1))*INDIRECT(ADDRESS(ROW()+(0), COLUMN()+(-1), 1)), 2)</f>
        <v>3.95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</v>
      </c>
      <c r="K32" s="12">
        <v>23.74</v>
      </c>
      <c r="L32" s="12">
        <f ca="1">ROUND(INDIRECT(ADDRESS(ROW()+(0), COLUMN()+(-2), 1))*INDIRECT(ADDRESS(ROW()+(0), COLUMN()+(-1), 1)), 2)</f>
        <v>1.19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</v>
      </c>
      <c r="K33" s="12">
        <v>21.94</v>
      </c>
      <c r="L33" s="12">
        <f ca="1">ROUND(INDIRECT(ADDRESS(ROW()+(0), COLUMN()+(-2), 1))*INDIRECT(ADDRESS(ROW()+(0), COLUMN()+(-1), 1)), 2)</f>
        <v>1.1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0.4</v>
      </c>
      <c r="K34" s="12">
        <v>23.1</v>
      </c>
      <c r="L34" s="12">
        <f ca="1">ROUND(INDIRECT(ADDRESS(ROW()+(0), COLUMN()+(-2), 1))*INDIRECT(ADDRESS(ROW()+(0), COLUMN()+(-1), 1)), 2)</f>
        <v>9.24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3">
        <v>0.2</v>
      </c>
      <c r="K35" s="14">
        <v>21.94</v>
      </c>
      <c r="L35" s="14">
        <f ca="1">ROUND(INDIRECT(ADDRESS(ROW()+(0), COLUMN()+(-2), 1))*INDIRECT(ADDRESS(ROW()+(0), COLUMN()+(-1), 1)), 2)</f>
        <v>4.39</v>
      </c>
    </row>
    <row r="36" spans="1:12" ht="13.50" thickBot="1" customHeight="1">
      <c r="A36" s="15"/>
      <c r="B36" s="15"/>
      <c r="C36" s="15"/>
      <c r="D36" s="15"/>
      <c r="E36" s="15"/>
      <c r="F36" s="15"/>
      <c r="G36" s="15"/>
      <c r="H36" s="15"/>
      <c r="I36" s="15"/>
      <c r="J36" s="9" t="s">
        <v>86</v>
      </c>
      <c r="K36" s="9"/>
      <c r="L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36.74</v>
      </c>
    </row>
    <row r="37" spans="1:12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8"/>
      <c r="J37" s="18"/>
      <c r="K37" s="15"/>
      <c r="L37" s="15"/>
    </row>
    <row r="38" spans="1:12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9"/>
      <c r="H38" s="19"/>
      <c r="I38" s="19"/>
      <c r="J38" s="13">
        <v>2</v>
      </c>
      <c r="K38" s="14">
        <f ca="1">ROUND(SUM(INDIRECT(ADDRESS(ROW()+(-2), COLUMN()+(1), 1)),INDIRECT(ADDRESS(ROW()+(-12), COLUMN()+(1), 1))), 2)</f>
        <v>108.8</v>
      </c>
      <c r="L38" s="14">
        <f ca="1">ROUND(INDIRECT(ADDRESS(ROW()+(0), COLUMN()+(-2), 1))*INDIRECT(ADDRESS(ROW()+(0), COLUMN()+(-1), 1))/100, 2)</f>
        <v>2.18</v>
      </c>
    </row>
    <row r="39" spans="1:12" ht="13.50" thickBot="1" customHeight="1">
      <c r="A39" s="21" t="s">
        <v>90</v>
      </c>
      <c r="B39" s="21"/>
      <c r="C39" s="21"/>
      <c r="D39" s="22"/>
      <c r="E39" s="23"/>
      <c r="F39" s="23"/>
      <c r="G39" s="23"/>
      <c r="H39" s="23"/>
      <c r="I39" s="23"/>
      <c r="J39" s="24" t="s">
        <v>91</v>
      </c>
      <c r="K39" s="25"/>
      <c r="L39" s="26">
        <f ca="1">ROUND(SUM(INDIRECT(ADDRESS(ROW()+(-1), COLUMN()+(0), 1)),INDIRECT(ADDRESS(ROW()+(-3), COLUMN()+(0), 1)),INDIRECT(ADDRESS(ROW()+(-13), COLUMN()+(0), 1))), 2)</f>
        <v>110.98</v>
      </c>
    </row>
    <row r="42" spans="1:12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 t="s">
        <v>94</v>
      </c>
      <c r="H42" s="27" t="s">
        <v>95</v>
      </c>
    </row>
    <row r="43" spans="1:12" ht="13.50" thickBot="1" customHeight="1">
      <c r="A43" s="28" t="s">
        <v>96</v>
      </c>
      <c r="B43" s="28"/>
      <c r="C43" s="28"/>
      <c r="D43" s="28"/>
      <c r="E43" s="28"/>
      <c r="F43" s="29">
        <v>1.06202e+06</v>
      </c>
      <c r="G43" s="29">
        <v>1.06202e+06</v>
      </c>
      <c r="H43" s="29" t="s">
        <v>97</v>
      </c>
    </row>
    <row r="44" spans="1:12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</row>
    <row r="45" spans="1:12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>
        <v>162004</v>
      </c>
      <c r="H45" s="29" t="s">
        <v>100</v>
      </c>
    </row>
    <row r="46" spans="1:12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</row>
    <row r="47" spans="1:12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>
        <v>112010</v>
      </c>
      <c r="H47" s="31"/>
    </row>
    <row r="48" spans="1:12" ht="13.50" thickBot="1" customHeight="1">
      <c r="A48" s="28" t="s">
        <v>103</v>
      </c>
      <c r="B48" s="28"/>
      <c r="C48" s="28"/>
      <c r="D48" s="28"/>
      <c r="E48" s="28"/>
      <c r="F48" s="29">
        <v>1.07202e+06</v>
      </c>
      <c r="G48" s="29">
        <v>1.07202e+06</v>
      </c>
      <c r="H48" s="29" t="s">
        <v>104</v>
      </c>
    </row>
    <row r="49" spans="1:12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</row>
    <row r="50" spans="1:12" ht="13.50" thickBot="1" customHeight="1">
      <c r="A50" s="28" t="s">
        <v>106</v>
      </c>
      <c r="B50" s="28"/>
      <c r="C50" s="28"/>
      <c r="D50" s="28"/>
      <c r="E50" s="28"/>
      <c r="F50" s="29">
        <v>1.18202e+06</v>
      </c>
      <c r="G50" s="29">
        <v>1.18202e+06</v>
      </c>
      <c r="H50" s="29" t="s">
        <v>107</v>
      </c>
    </row>
    <row r="51" spans="1:12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109</v>
      </c>
      <c r="B52" s="28"/>
      <c r="C52" s="28"/>
      <c r="D52" s="28"/>
      <c r="E52" s="28"/>
      <c r="F52" s="29">
        <v>1.03202e+06</v>
      </c>
      <c r="G52" s="29">
        <v>1.03202e+06</v>
      </c>
      <c r="H52" s="29" t="s">
        <v>110</v>
      </c>
    </row>
    <row r="53" spans="1:12" ht="13.5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</row>
    <row r="54" spans="1:12" ht="13.50" thickBot="1" customHeight="1">
      <c r="A54" s="28" t="s">
        <v>112</v>
      </c>
      <c r="B54" s="28"/>
      <c r="C54" s="28"/>
      <c r="D54" s="28"/>
      <c r="E54" s="28"/>
      <c r="F54" s="29">
        <v>1.10201e+06</v>
      </c>
      <c r="G54" s="29">
        <v>1.10201e+06</v>
      </c>
      <c r="H54" s="29" t="s">
        <v>113</v>
      </c>
    </row>
    <row r="55" spans="1:12" ht="24.00" thickBot="1" customHeight="1">
      <c r="A55" s="30" t="s">
        <v>114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115</v>
      </c>
      <c r="B56" s="28"/>
      <c r="C56" s="28"/>
      <c r="D56" s="28"/>
      <c r="E56" s="28"/>
      <c r="F56" s="29">
        <v>1.07202e+06</v>
      </c>
      <c r="G56" s="29">
        <v>1.07202e+06</v>
      </c>
      <c r="H56" s="29" t="s">
        <v>116</v>
      </c>
    </row>
    <row r="57" spans="1:12" ht="24.00" thickBot="1" customHeight="1">
      <c r="A57" s="30" t="s">
        <v>117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118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119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120</v>
      </c>
      <c r="B60" s="28"/>
      <c r="C60" s="28"/>
      <c r="D60" s="28"/>
      <c r="E60" s="28"/>
      <c r="F60" s="29">
        <v>172013</v>
      </c>
      <c r="G60" s="29">
        <v>172014</v>
      </c>
      <c r="H60" s="29" t="s">
        <v>121</v>
      </c>
    </row>
    <row r="61" spans="1:12" ht="13.50" thickBot="1" customHeight="1">
      <c r="A61" s="30" t="s">
        <v>122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7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J26:K26"/>
    <mergeCell ref="A27:C27"/>
    <mergeCell ref="E27:J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J36:K36"/>
    <mergeCell ref="A37:C37"/>
    <mergeCell ref="E37:J37"/>
    <mergeCell ref="A38:C38"/>
    <mergeCell ref="E38:I38"/>
    <mergeCell ref="A39:I39"/>
    <mergeCell ref="J39:K39"/>
    <mergeCell ref="A42:E42"/>
    <mergeCell ref="A43:E43"/>
    <mergeCell ref="F43:F44"/>
    <mergeCell ref="G43:G44"/>
    <mergeCell ref="H43:H44"/>
    <mergeCell ref="A44:E44"/>
    <mergeCell ref="A45:E45"/>
    <mergeCell ref="H45:H47"/>
    <mergeCell ref="A46:E46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F52:F53"/>
    <mergeCell ref="G52:G53"/>
    <mergeCell ref="H52:H53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