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<sst xmlns="http://schemas.openxmlformats.org/spreadsheetml/2006/main" count="60" uniqueCount="60">
  <si>
    <t xml:space="preserve"/>
  </si>
  <si>
    <t xml:space="preserve">NLG140</t>
  </si>
  <si>
    <t xml:space="preserve">m²</t>
  </si>
  <si>
    <t xml:space="preserve">Impermeabilización líquida de cubiertas planas transitables para tráfico peatonal. Sistema Morcem Cover "GRUPO PUMA".</t>
  </si>
  <si>
    <r>
      <rPr>
        <sz val="8.25"/>
        <color rgb="FF000000"/>
        <rFont val="Arial"/>
        <family val="2"/>
      </rPr>
      <t xml:space="preserve">Impermeabilización líquida de cubiertas planas transitables para tráfico peatonal. Sistema Morcem Cover UV "GRUPO PUMA" formado por dos capas de revestimiento continuo elástico impermeabilizante, Morcem Elastic PM "GRUPO PUMA", color rojo, con un rendimiento de 2,5 kg/m², con aditivo, Morcem Elastic PM Catalizador "GRUPO PUMA", con un rendimiento de 0,14 kg/m², sobre imprimación de dos componentes, Implarest EPW "GRUPO PUMA"; banda de refuerzo Bandtec "GRUPO PUMA" de 100 mm de anchura, compuesta por una lámina viscoelástica revestida de geotextil no tejido en puntos singulares; malla de fibra de vidrio, Geotextil PU "GRUPO PUMA", de 100 g/m² de masa superficial en toda la superficie; y realización de ángulo cóncavo, a media caña, en el encuentro de la cubierta con paramentos verticales con mortero reparador, reforzado con fibras, resistente a los sulfatos, Morcemrest RF35 "GRUPO PUMA", clase R3, tipo CC, según UNE-EN 1504-3; acabado con una mano de barniz elástico monocomponente, Morcem Elastic PM Barniz UV "GRUPO PUMA", color blanco, con un rendimiento de 0,25 kg/m², con adición de poliamida micronizada, Plastitec "GRUPO PUMA".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</si>
  <si>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</si>
  <si>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</si>
  <si>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</si>
  <si>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</si>
  <si>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</si>
  <si>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</si>
  <si>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</si>
  <si>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mt28mrp011b</t>
  </si>
  <si>
    <t xml:space="preserve">kg</t>
  </si>
  <si>
    <t xml:space="preserve">Mortero reparador, reforzado con fibras, resistente a los sulfatos, de muy alta resistencia mecánica y retracción compensada, Morcemrest RF35 "GRUPO PUMA", con una resistencia a compresión a 28 días mayor o igual a 40 N/mm² y un módulo de elasticidad mayor o igual a 17000 N/mm², clase R3, tipo CC, según UNE-EN 1504-3, Euroclase A1 de reacción al fuego, según UNE-EN 13501-1, compuesto por cementos especiales, áridos seleccionados, aditivos y fibras, aplicado en espesores de hasta 35 mm en vertical y 75 mm en horizontal.</t>
  </si>
  <si>
    <t xml:space="preserve">mt09rep034a</t>
  </si>
  <si>
    <t xml:space="preserve">kg</t>
  </si>
  <si>
    <t xml:space="preserve">Imprimación de dos componentes, Implarest EPW "GRUPO PUMA", a base de resina epoxi y un endurecedor de poliamina.</t>
  </si>
  <si>
    <t xml:space="preserve">mt15igp032a</t>
  </si>
  <si>
    <t xml:space="preserve">kg</t>
  </si>
  <si>
    <t xml:space="preserve">Aditivo, Morcem Elastic PM Catalizador "GRUPO PUMA".</t>
  </si>
  <si>
    <t xml:space="preserve">mt15igp030a</t>
  </si>
  <si>
    <t xml:space="preserve">kg</t>
  </si>
  <si>
    <t xml:space="preserve">Revestimiento continuo elástico impermeabilizante, Morcem Elastic PM "GRUPO PUMA", color rojo, a base de resina líquida de poliuretano.</t>
  </si>
  <si>
    <t xml:space="preserve">mt15igp053a</t>
  </si>
  <si>
    <t xml:space="preserve">m</t>
  </si>
  <si>
    <t xml:space="preserve">Banda de refuerzo Bandtec "GRUPO PUMA" de 100 mm de anchura, compuesta por una lámina viscoelástica revestida de geotextil no tejido.</t>
  </si>
  <si>
    <t xml:space="preserve">mt15igp040a</t>
  </si>
  <si>
    <t xml:space="preserve">m²</t>
  </si>
  <si>
    <t xml:space="preserve">Malla de fibra de vidrio, Geotextil PU "GRUPO PUMA", de 100 g/m² de masa superficial.</t>
  </si>
  <si>
    <t xml:space="preserve">mt15igp001a</t>
  </si>
  <si>
    <t xml:space="preserve">kg</t>
  </si>
  <si>
    <t xml:space="preserve">Poliamida micronizada, Plastitec "GRUPO PUMA".</t>
  </si>
  <si>
    <t xml:space="preserve">mt15igp035i</t>
  </si>
  <si>
    <t xml:space="preserve">kg</t>
  </si>
  <si>
    <t xml:space="preserve">Barniz elástico monocomponente, Morcem Elastic PM Barniz UV "GRUPO PUMA", color blanco, a base de poliuretano alifático y disolventes, con resistencia a los rayos UV.</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</si>
  <si>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</si>
  <si>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</si>
  <si>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</si>
  <si>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</si>
  <si>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</si>
  <si>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</si>
  <si>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</si>
  <si>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</si>
  <si>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</si>
  <si>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</si>
  <si>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</si>
  <si>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</si>
  <si>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2,46€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</si>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</sst>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76.50" thickBot="1" customHeight="1">
      <c r="A10" s="1" t="s">
        <v>12</v>
      </c>
      <c r="B10" s="1"/>
      <c r="C10" s="10" t="s">
        <v>13</v>
      </c>
      <c r="D10" s="10"/>
      <c r="E10" s="1" t="s">
        <v>14</v>
      </c>
      <c r="F10" s="1"/>
      <c r="G10" s="11">
        <v>1.5</v>
      </c>
      <c r="H10" s="11"/>
      <c r="I10" s="12">
        <v>0.71</v>
      </c>
      <c r="J10" s="12">
        <f ca="1">ROUND(INDIRECT(ADDRESS(ROW()+(0), COLUMN()+(-3), 1))*INDIRECT(ADDRESS(ROW()+(0), COLUMN()+(-1), 1)), 2)</f>
        <v>1.07</v>
      </c>
    </row>
    <row r="11" spans="1:10" ht="24.00" thickBot="1" customHeight="1">
      <c r="A11" s="1" t="s">
        <v>15</v>
      </c>
      <c r="B11" s="1"/>
      <c r="C11" s="10" t="s">
        <v>16</v>
      </c>
      <c r="D11" s="10"/>
      <c r="E11" s="1" t="s">
        <v>17</v>
      </c>
      <c r="F11" s="1"/>
      <c r="G11" s="11">
        <v>0.25</v>
      </c>
      <c r="H11" s="11"/>
      <c r="I11" s="12">
        <v>23.35</v>
      </c>
      <c r="J11" s="12">
        <f ca="1">ROUND(INDIRECT(ADDRESS(ROW()+(0), COLUMN()+(-3), 1))*INDIRECT(ADDRESS(ROW()+(0), COLUMN()+(-1), 1)), 2)</f>
        <v>5.84</v>
      </c>
    </row>
    <row r="12" spans="1:10" ht="13.50" thickBot="1" customHeight="1">
      <c r="A12" s="1" t="s">
        <v>18</v>
      </c>
      <c r="B12" s="1"/>
      <c r="C12" s="10" t="s">
        <v>19</v>
      </c>
      <c r="D12" s="10"/>
      <c r="E12" s="1" t="s">
        <v>20</v>
      </c>
      <c r="F12" s="1"/>
      <c r="G12" s="11">
        <v>0.14</v>
      </c>
      <c r="H12" s="11"/>
      <c r="I12" s="12">
        <v>30.58</v>
      </c>
      <c r="J12" s="12">
        <f ca="1">ROUND(INDIRECT(ADDRESS(ROW()+(0), COLUMN()+(-3), 1))*INDIRECT(ADDRESS(ROW()+(0), COLUMN()+(-1), 1)), 2)</f>
        <v>4.28</v>
      </c>
    </row>
    <row r="13" spans="1:10" ht="24.00" thickBot="1" customHeight="1">
      <c r="A13" s="1" t="s">
        <v>21</v>
      </c>
      <c r="B13" s="1"/>
      <c r="C13" s="10" t="s">
        <v>22</v>
      </c>
      <c r="D13" s="10"/>
      <c r="E13" s="1" t="s">
        <v>23</v>
      </c>
      <c r="F13" s="1"/>
      <c r="G13" s="11">
        <v>2.5</v>
      </c>
      <c r="H13" s="11"/>
      <c r="I13" s="12">
        <v>9.26</v>
      </c>
      <c r="J13" s="12">
        <f ca="1">ROUND(INDIRECT(ADDRESS(ROW()+(0), COLUMN()+(-3), 1))*INDIRECT(ADDRESS(ROW()+(0), COLUMN()+(-1), 1)), 2)</f>
        <v>23.15</v>
      </c>
    </row>
    <row r="14" spans="1:10" ht="24.00" thickBot="1" customHeight="1">
      <c r="A14" s="1" t="s">
        <v>24</v>
      </c>
      <c r="B14" s="1"/>
      <c r="C14" s="10" t="s">
        <v>25</v>
      </c>
      <c r="D14" s="10"/>
      <c r="E14" s="1" t="s">
        <v>26</v>
      </c>
      <c r="F14" s="1"/>
      <c r="G14" s="11">
        <v>0.1</v>
      </c>
      <c r="H14" s="11"/>
      <c r="I14" s="12">
        <v>4.83</v>
      </c>
      <c r="J14" s="12">
        <f ca="1">ROUND(INDIRECT(ADDRESS(ROW()+(0), COLUMN()+(-3), 1))*INDIRECT(ADDRESS(ROW()+(0), COLUMN()+(-1), 1)), 2)</f>
        <v>0.48</v>
      </c>
    </row>
    <row r="15" spans="1:10" ht="13.50" thickBot="1" customHeight="1">
      <c r="A15" s="1" t="s">
        <v>27</v>
      </c>
      <c r="B15" s="1"/>
      <c r="C15" s="10" t="s">
        <v>28</v>
      </c>
      <c r="D15" s="10"/>
      <c r="E15" s="1" t="s">
        <v>29</v>
      </c>
      <c r="F15" s="1"/>
      <c r="G15" s="11">
        <v>1.1</v>
      </c>
      <c r="H15" s="11"/>
      <c r="I15" s="12">
        <v>3.27</v>
      </c>
      <c r="J15" s="12">
        <f ca="1">ROUND(INDIRECT(ADDRESS(ROW()+(0), COLUMN()+(-3), 1))*INDIRECT(ADDRESS(ROW()+(0), COLUMN()+(-1), 1)), 2)</f>
        <v>3.6</v>
      </c>
    </row>
    <row r="16" spans="1:10" ht="13.50" thickBot="1" customHeight="1">
      <c r="A16" s="1" t="s">
        <v>30</v>
      </c>
      <c r="B16" s="1"/>
      <c r="C16" s="10" t="s">
        <v>31</v>
      </c>
      <c r="D16" s="10"/>
      <c r="E16" s="1" t="s">
        <v>32</v>
      </c>
      <c r="F16" s="1"/>
      <c r="G16" s="11">
        <v>0.02</v>
      </c>
      <c r="H16" s="11"/>
      <c r="I16" s="12">
        <v>59</v>
      </c>
      <c r="J16" s="12">
        <f ca="1">ROUND(INDIRECT(ADDRESS(ROW()+(0), COLUMN()+(-3), 1))*INDIRECT(ADDRESS(ROW()+(0), COLUMN()+(-1), 1)), 2)</f>
        <v>1.18</v>
      </c>
    </row>
    <row r="17" spans="1:10" ht="24.00" thickBot="1" customHeight="1">
      <c r="A17" s="1" t="s">
        <v>33</v>
      </c>
      <c r="B17" s="1"/>
      <c r="C17" s="10" t="s">
        <v>34</v>
      </c>
      <c r="D17" s="10"/>
      <c r="E17" s="1" t="s">
        <v>35</v>
      </c>
      <c r="F17" s="1"/>
      <c r="G17" s="13">
        <v>0.25</v>
      </c>
      <c r="H17" s="13"/>
      <c r="I17" s="14">
        <v>36.24</v>
      </c>
      <c r="J17" s="14">
        <f ca="1">ROUND(INDIRECT(ADDRESS(ROW()+(0), COLUMN()+(-3), 1))*INDIRECT(ADDRESS(ROW()+(0), COLUMN()+(-1), 1)), 2)</f>
        <v>9.06</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48.66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0.26</v>
      </c>
      <c r="H20" s="11"/>
      <c r="I20" s="12">
        <v>23.1</v>
      </c>
      <c r="J20" s="12">
        <f ca="1">ROUND(INDIRECT(ADDRESS(ROW()+(0), COLUMN()+(-3), 1))*INDIRECT(ADDRESS(ROW()+(0), COLUMN()+(-1), 1)), 2)</f>
        <v>6.01</v>
      </c>
    </row>
    <row r="21" spans="1:10" ht="13.50" thickBot="1" customHeight="1">
      <c r="A21" s="1" t="s">
        <v>41</v>
      </c>
      <c r="B21" s="1"/>
      <c r="C21" s="10" t="s">
        <v>42</v>
      </c>
      <c r="D21" s="10"/>
      <c r="E21" s="1" t="s">
        <v>43</v>
      </c>
      <c r="F21" s="1"/>
      <c r="G21" s="13">
        <v>0.26</v>
      </c>
      <c r="H21" s="13"/>
      <c r="I21" s="14">
        <v>21.94</v>
      </c>
      <c r="J21" s="14">
        <f ca="1">ROUND(INDIRECT(ADDRESS(ROW()+(0), COLUMN()+(-3), 1))*INDIRECT(ADDRESS(ROW()+(0), COLUMN()+(-1), 1)), 2)</f>
        <v>5.7</v>
      </c>
    </row>
    <row r="22" spans="1:10" ht="13.50" thickBot="1" customHeight="1">
      <c r="A22" s="15"/>
      <c r="B22" s="15"/>
      <c r="C22" s="15"/>
      <c r="D22" s="15"/>
      <c r="E22" s="15"/>
      <c r="F22" s="15"/>
      <c r="G22" s="9" t="s">
        <v>44</v>
      </c>
      <c r="H22" s="9"/>
      <c r="I22" s="9"/>
      <c r="J22" s="17">
        <f ca="1">ROUND(SUM(INDIRECT(ADDRESS(ROW()+(-1), COLUMN()+(0), 1)),INDIRECT(ADDRESS(ROW()+(-2), COLUMN()+(0), 1))), 2)</f>
        <v>11.71</v>
      </c>
    </row>
    <row r="23" spans="1:10" ht="13.50" thickBot="1" customHeight="1">
      <c r="A23" s="15">
        <v>3</v>
      </c>
      <c r="B23" s="15"/>
      <c r="C23" s="15"/>
      <c r="D23" s="15"/>
      <c r="E23" s="18" t="s">
        <v>45</v>
      </c>
      <c r="F23" s="18"/>
      <c r="G23" s="18"/>
      <c r="H23" s="18"/>
      <c r="I23" s="15"/>
      <c r="J23" s="15"/>
    </row>
    <row r="24" spans="1:10" ht="13.50" thickBot="1" customHeight="1">
      <c r="A24" s="19"/>
      <c r="B24" s="19"/>
      <c r="C24" s="20" t="s">
        <v>46</v>
      </c>
      <c r="D24" s="20"/>
      <c r="E24" s="19" t="s">
        <v>47</v>
      </c>
      <c r="F24" s="19"/>
      <c r="G24" s="13">
        <v>2</v>
      </c>
      <c r="H24" s="13"/>
      <c r="I24" s="14">
        <f ca="1">ROUND(SUM(INDIRECT(ADDRESS(ROW()+(-2), COLUMN()+(1), 1)),INDIRECT(ADDRESS(ROW()+(-6), COLUMN()+(1), 1))), 2)</f>
        <v>60.37</v>
      </c>
      <c r="J24" s="14">
        <f ca="1">ROUND(INDIRECT(ADDRESS(ROW()+(0), COLUMN()+(-3), 1))*INDIRECT(ADDRESS(ROW()+(0), COLUMN()+(-1), 1))/100, 2)</f>
        <v>1.21</v>
      </c>
    </row>
    <row r="25" spans="1:10" ht="13.50" thickBot="1" customHeight="1">
      <c r="A25" s="21" t="s">
        <v>48</v>
      </c>
      <c r="B25" s="21"/>
      <c r="C25" s="22"/>
      <c r="D25" s="22"/>
      <c r="E25" s="23"/>
      <c r="F25" s="23"/>
      <c r="G25" s="24" t="s">
        <v>49</v>
      </c>
      <c r="H25" s="24"/>
      <c r="I25" s="25"/>
      <c r="J25" s="26">
        <f ca="1">ROUND(SUM(INDIRECT(ADDRESS(ROW()+(-1), COLUMN()+(0), 1)),INDIRECT(ADDRESS(ROW()+(-3), COLUMN()+(0), 1)),INDIRECT(ADDRESS(ROW()+(-7), COLUMN()+(0), 1))), 2)</f>
        <v>61.58</v>
      </c>
    </row>
    <row r="28" spans="1:10" ht="13.50" thickBot="1" customHeight="1">
      <c r="A28" s="27" t="s">
        <v>50</v>
      </c>
      <c r="B28" s="27"/>
      <c r="C28" s="27"/>
      <c r="D28" s="27"/>
      <c r="E28" s="27"/>
      <c r="F28" s="27" t="s">
        <v>51</v>
      </c>
      <c r="G28" s="27"/>
      <c r="H28" s="27" t="s">
        <v>52</v>
      </c>
      <c r="I28" s="27"/>
      <c r="J28" s="27" t="s">
        <v>53</v>
      </c>
    </row>
    <row r="29" spans="1:10" ht="13.50" thickBot="1" customHeight="1">
      <c r="A29" s="28" t="s">
        <v>54</v>
      </c>
      <c r="B29" s="28"/>
      <c r="C29" s="28"/>
      <c r="D29" s="28"/>
      <c r="E29" s="28"/>
      <c r="F29" s="29">
        <v>1.10201e+06</v>
      </c>
      <c r="G29" s="29"/>
      <c r="H29" s="29">
        <v>112009</v>
      </c>
      <c r="I29" s="29"/>
      <c r="J29" s="29" t="s">
        <v>55</v>
      </c>
    </row>
    <row r="30" spans="1:10" ht="24.00" thickBot="1" customHeight="1">
      <c r="A30" s="30" t="s">
        <v>56</v>
      </c>
      <c r="B30" s="30"/>
      <c r="C30" s="30"/>
      <c r="D30" s="30"/>
      <c r="E30" s="30"/>
      <c r="F30" s="31"/>
      <c r="G30" s="31"/>
      <c r="H30" s="31"/>
      <c r="I30" s="31"/>
      <c r="J30" s="31"/>
    </row>
    <row r="33" spans="1:1" ht="33.75" thickBot="1" customHeight="1">
      <c r="A33" s="1" t="s">
        <v>57</v>
      </c>
      <c r="B33" s="1"/>
      <c r="C33" s="1"/>
      <c r="D33" s="1"/>
      <c r="E33" s="1"/>
      <c r="F33" s="1"/>
      <c r="G33" s="1"/>
      <c r="H33" s="1"/>
      <c r="I33" s="1"/>
      <c r="J33" s="1"/>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sheetData>
  <mergeCells count="8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F25"/>
    <mergeCell ref="G25:I25"/>
    <mergeCell ref="A28:E28"/>
    <mergeCell ref="F28:G28"/>
    <mergeCell ref="H28:I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