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<sst xmlns="http://schemas.openxmlformats.org/spreadsheetml/2006/main" count="51" uniqueCount="51">
  <si>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</si>
  <si>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NIF021</t>
  </si>
  <si>
    <t xml:space="preserve">m²</t>
  </si>
  <si>
    <t xml:space="preserve">Impermeabilización de cornisa o alero con láminas asfálticas.</t>
  </si>
  <si>
    <r>
      <rPr>
        <sz val="8.25"/>
        <color rgb="FF000000"/>
        <rFont val="Arial"/>
        <family val="2"/>
      </rPr>
      <t xml:space="preserve">Impermeabilización de cornisa o alero con lámina de betún modificado con plastómero APP, LBM(APP)-50/G-FP, Imperpuma Plus Parking "GRUPO PUMA", masa nominal 5 kg/m², con armadura de fieltro de poliéster de 160 g/m², de superficie autoprotegida (protección con gránulos de pizarra de color gris en la cara exterior y un film plástico termofusible en la cara interior), tipo monocapa, totalmente adherida al soporte con soplete, previa imprimación con emulsión asfáltica de base acuosa, Lista Al Uso "GRUPO PUMA". Incluso perfil de chapa de acero galvanizado, banda de refuerzo y banda de terminación para la resolución de encuentros con paramentos verticales y masilla de poliuretano para el sellado del espacio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</si>
  <si>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</si>
  <si>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</si>
  <si>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</si>
  <si>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</si>
  <si>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</si>
  <si>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</si>
  <si>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</si>
  <si>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</si>
  <si>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</si>
  <si>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</si>
  <si>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</si>
  <si>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</si>
  <si>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</si>
  <si>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mt14pap050d</t>
  </si>
  <si>
    <t xml:space="preserve">m²</t>
  </si>
  <si>
    <t xml:space="preserve">Lámina de betún modificado con plastómero APP, LBM(APP)-50/G-FP, Imperpuma Plus Parking "GRUPO PUMA", masa nominal 5 kg/m², con armadura de fieltro de poliéster de 160 g/m², de superficie autoprotegida (protección con gránulos de pizarra de color gris en la cara exterior y un film plástico termofusible en la cara interior). Según UNE-EN 13707.</t>
  </si>
  <si>
    <t xml:space="preserve">mt15acc020ac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</si>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</sst>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65" customWidth="1"/>
    <col min="4" max="4" width="71.40"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2.91</v>
      </c>
      <c r="I10" s="12">
        <f ca="1">ROUND(INDIRECT(ADDRESS(ROW()+(0), COLUMN()+(-3), 1))*INDIRECT(ADDRESS(ROW()+(0), COLUMN()+(-1), 1)), 2)</f>
        <v>0.87</v>
      </c>
    </row>
    <row r="11" spans="1:9" ht="45.00" thickBot="1" customHeight="1">
      <c r="A11" s="1" t="s">
        <v>15</v>
      </c>
      <c r="B11" s="1"/>
      <c r="C11" s="10" t="s">
        <v>16</v>
      </c>
      <c r="D11" s="1" t="s">
        <v>17</v>
      </c>
      <c r="E11" s="1"/>
      <c r="F11" s="11">
        <v>0.347</v>
      </c>
      <c r="G11" s="11"/>
      <c r="H11" s="12">
        <v>8.77</v>
      </c>
      <c r="I11" s="12">
        <f ca="1">ROUND(INDIRECT(ADDRESS(ROW()+(0), COLUMN()+(-3), 1))*INDIRECT(ADDRESS(ROW()+(0), COLUMN()+(-1), 1)), 2)</f>
        <v>3.04</v>
      </c>
    </row>
    <row r="12" spans="1:9" ht="55.50" thickBot="1" customHeight="1">
      <c r="A12" s="1" t="s">
        <v>18</v>
      </c>
      <c r="B12" s="1"/>
      <c r="C12" s="10" t="s">
        <v>19</v>
      </c>
      <c r="D12" s="1" t="s">
        <v>20</v>
      </c>
      <c r="E12" s="1"/>
      <c r="F12" s="11">
        <v>1.35</v>
      </c>
      <c r="G12" s="11"/>
      <c r="H12" s="12">
        <v>9.74</v>
      </c>
      <c r="I12" s="12">
        <f ca="1">ROUND(INDIRECT(ADDRESS(ROW()+(0), COLUMN()+(-3), 1))*INDIRECT(ADDRESS(ROW()+(0), COLUMN()+(-1), 1)), 2)</f>
        <v>13.15</v>
      </c>
    </row>
    <row r="13" spans="1:9" ht="13.50" thickBot="1" customHeight="1">
      <c r="A13" s="1" t="s">
        <v>21</v>
      </c>
      <c r="B13" s="1"/>
      <c r="C13" s="10" t="s">
        <v>22</v>
      </c>
      <c r="D13" s="1" t="s">
        <v>23</v>
      </c>
      <c r="E13" s="1"/>
      <c r="F13" s="11">
        <v>2</v>
      </c>
      <c r="G13" s="11"/>
      <c r="H13" s="12">
        <v>2.04</v>
      </c>
      <c r="I13" s="12">
        <f ca="1">ROUND(INDIRECT(ADDRESS(ROW()+(0), COLUMN()+(-3), 1))*INDIRECT(ADDRESS(ROW()+(0), COLUMN()+(-1), 1)), 2)</f>
        <v>4.08</v>
      </c>
    </row>
    <row r="14" spans="1:9" ht="13.50" thickBot="1" customHeight="1">
      <c r="A14" s="1" t="s">
        <v>24</v>
      </c>
      <c r="B14" s="1"/>
      <c r="C14" s="10" t="s">
        <v>25</v>
      </c>
      <c r="D14" s="1" t="s">
        <v>26</v>
      </c>
      <c r="E14" s="1"/>
      <c r="F14" s="13">
        <v>0.17</v>
      </c>
      <c r="G14" s="13"/>
      <c r="H14" s="14">
        <v>7.01</v>
      </c>
      <c r="I14" s="14">
        <f ca="1">ROUND(INDIRECT(ADDRESS(ROW()+(0), COLUMN()+(-3), 1))*INDIRECT(ADDRESS(ROW()+(0), COLUMN()+(-1), 1)), 2)</f>
        <v>1.19</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22.33</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v>
      </c>
      <c r="G17" s="11"/>
      <c r="H17" s="12">
        <v>23.1</v>
      </c>
      <c r="I17" s="12">
        <f ca="1">ROUND(INDIRECT(ADDRESS(ROW()+(0), COLUMN()+(-3), 1))*INDIRECT(ADDRESS(ROW()+(0), COLUMN()+(-1), 1)), 2)</f>
        <v>2.31</v>
      </c>
    </row>
    <row r="18" spans="1:9" ht="13.50" thickBot="1" customHeight="1">
      <c r="A18" s="1" t="s">
        <v>32</v>
      </c>
      <c r="B18" s="1"/>
      <c r="C18" s="10" t="s">
        <v>33</v>
      </c>
      <c r="D18" s="1" t="s">
        <v>34</v>
      </c>
      <c r="E18" s="1"/>
      <c r="F18" s="13">
        <v>0.1</v>
      </c>
      <c r="G18" s="13"/>
      <c r="H18" s="14">
        <v>21.94</v>
      </c>
      <c r="I18" s="14">
        <f ca="1">ROUND(INDIRECT(ADDRESS(ROW()+(0), COLUMN()+(-3), 1))*INDIRECT(ADDRESS(ROW()+(0), COLUMN()+(-1), 1)), 2)</f>
        <v>2.19</v>
      </c>
    </row>
    <row r="19" spans="1:9" ht="13.50" thickBot="1" customHeight="1">
      <c r="A19" s="15"/>
      <c r="B19" s="15"/>
      <c r="C19" s="15"/>
      <c r="D19" s="15"/>
      <c r="E19" s="15"/>
      <c r="F19" s="9" t="s">
        <v>35</v>
      </c>
      <c r="G19" s="9"/>
      <c r="H19" s="9"/>
      <c r="I19" s="17">
        <f ca="1">ROUND(SUM(INDIRECT(ADDRESS(ROW()+(-1), COLUMN()+(0), 1)),INDIRECT(ADDRESS(ROW()+(-2), COLUMN()+(0), 1))), 2)</f>
        <v>4.5</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26.83</v>
      </c>
      <c r="I21" s="14">
        <f ca="1">ROUND(INDIRECT(ADDRESS(ROW()+(0), COLUMN()+(-3), 1))*INDIRECT(ADDRESS(ROW()+(0), COLUMN()+(-1), 1))/100, 2)</f>
        <v>0.54</v>
      </c>
    </row>
    <row r="22" spans="1:9" ht="13.50" thickBot="1" customHeight="1">
      <c r="A22" s="21" t="s">
        <v>39</v>
      </c>
      <c r="B22" s="21"/>
      <c r="C22" s="22"/>
      <c r="D22" s="23"/>
      <c r="E22" s="23"/>
      <c r="F22" s="24" t="s">
        <v>40</v>
      </c>
      <c r="G22" s="24"/>
      <c r="H22" s="25"/>
      <c r="I22" s="26">
        <f ca="1">ROUND(SUM(INDIRECT(ADDRESS(ROW()+(-1), COLUMN()+(0), 1)),INDIRECT(ADDRESS(ROW()+(-3), COLUMN()+(0), 1)),INDIRECT(ADDRESS(ROW()+(-7), COLUMN()+(0), 1))), 2)</f>
        <v>27.37</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142010</v>
      </c>
      <c r="F26" s="29"/>
      <c r="G26" s="29">
        <v>1.10201e+06</v>
      </c>
      <c r="H26" s="29"/>
      <c r="I26" s="29" t="s">
        <v>46</v>
      </c>
    </row>
    <row r="27" spans="1:9" ht="24.00" thickBot="1" customHeight="1">
      <c r="A27" s="30" t="s">
        <v>47</v>
      </c>
      <c r="B27" s="30"/>
      <c r="C27" s="30"/>
      <c r="D27" s="30"/>
      <c r="E27" s="31"/>
      <c r="F27" s="31"/>
      <c r="G27" s="31"/>
      <c r="H27" s="31"/>
      <c r="I27" s="31"/>
    </row>
    <row r="30" spans="1:1" ht="33.75" thickBot="1" customHeight="1">
      <c r="A30" s="1" t="s">
        <v>48</v>
      </c>
      <c r="B30" s="1"/>
      <c r="C30" s="1"/>
      <c r="D30" s="1"/>
      <c r="E30" s="1"/>
      <c r="F30" s="1"/>
      <c r="G30" s="1"/>
      <c r="H30" s="1"/>
      <c r="I30" s="1"/>
    </row>
    <row r="31" spans="1:1" ht="33.75" thickBot="1" customHeight="1">
      <c r="A31" s="1" t="s">
        <v>49</v>
      </c>
      <c r="B31" s="1"/>
      <c r="C31" s="1"/>
      <c r="D31" s="1"/>
      <c r="E31" s="1"/>
      <c r="F31" s="1"/>
      <c r="G31" s="1"/>
      <c r="H31" s="1"/>
      <c r="I31" s="1"/>
    </row>
    <row r="32" spans="1:1" ht="33.75" thickBot="1" customHeight="1">
      <c r="A32" s="1" t="s">
        <v>50</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