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<sst xmlns="http://schemas.openxmlformats.org/spreadsheetml/2006/main" count="52" uniqueCount="52">
  <si>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</si>
  <si>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RQO030</t>
  </si>
  <si>
    <t xml:space="preserve">m²</t>
  </si>
  <si>
    <t xml:space="preserve">Mortero monocapa fotocatalítico.</t>
  </si>
  <si>
    <r>
      <rPr>
        <sz val="8.25"/>
        <color rgb="FF000000"/>
        <rFont val="Arial"/>
        <family val="2"/>
      </rPr>
      <t xml:space="preserve">Revestimiento de paramentos exteriores con </t>
    </r>
    <r>
      <rPr>
        <b/>
        <sz val="8.25"/>
        <color rgb="FF000000"/>
        <rFont val="Arial"/>
        <family val="2"/>
      </rPr>
      <t xml:space="preserve">mortero industrial Morcemsec Active Proyectable "GRUPO PUMA", tipo CR CSIV W2, según UNE-EN 998-1, color blanco, a base de cemento TX, fotocatalítico, descontaminante y autolimpiable, i.active "FYM ITALCEMENTI GROUP", espesor 15 mm</t>
    </r>
    <r>
      <rPr>
        <sz val="8.25"/>
        <color rgb="FF000000"/>
        <rFont val="Arial"/>
        <family val="2"/>
      </rPr>
      <t xml:space="preserve">, aplicado </t>
    </r>
    <r>
      <rPr>
        <b/>
        <sz val="8.25"/>
        <color rgb="FF000000"/>
        <rFont val="Arial"/>
        <family val="2"/>
      </rPr>
      <t xml:space="preserve">mecánicamente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armado y reforzado con malla antiálcalis en los cambios de material y en los frentes de forjado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</si>
  <si>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</si>
  <si>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</si>
  <si>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</si>
  <si>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</si>
  <si>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</si>
  <si>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</si>
  <si>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</si>
  <si>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mt28mop211d</t>
  </si>
  <si>
    <t xml:space="preserve">kg</t>
  </si>
  <si>
    <t xml:space="preserve">Mortero industrial Morcemsec Active Proyectable "GRUPO PUMA", tipo CR CSIV W2, según UNE-EN 998-1, color blanco, compuesto por cemento TX, fotocatalítico, descontaminante y autolimpiable, i.active "FYM ITALCEMENTI GROUP", polvo de mármol y aditivos orgánicos e inorgánicos.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</si>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</sst>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52.87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24.000000</v>
      </c>
      <c r="G10" s="10"/>
      <c r="H10" s="10"/>
      <c r="I10" s="11">
        <v>0.920000</v>
      </c>
      <c r="J10" s="11">
        <f ca="1">ROUND(INDIRECT(ADDRESS(ROW()+(0), COLUMN()+(-4), 1))*INDIRECT(ADDRESS(ROW()+(0), COLUMN()+(-1), 1)), 2)</f>
        <v>22.080000</v>
      </c>
    </row>
    <row r="11" spans="1:10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0.210000</v>
      </c>
      <c r="G11" s="10"/>
      <c r="H11" s="10"/>
      <c r="I11" s="11">
        <v>2.410000</v>
      </c>
      <c r="J11" s="11">
        <f ca="1">ROUND(INDIRECT(ADDRESS(ROW()+(0), COLUMN()+(-4), 1))*INDIRECT(ADDRESS(ROW()+(0), COLUMN()+(-1), 1)), 2)</f>
        <v>0.510000</v>
      </c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0.750000</v>
      </c>
      <c r="G12" s="10"/>
      <c r="H12" s="10"/>
      <c r="I12" s="11">
        <v>0.350000</v>
      </c>
      <c r="J12" s="11">
        <f ca="1">ROUND(INDIRECT(ADDRESS(ROW()+(0), COLUMN()+(-4), 1))*INDIRECT(ADDRESS(ROW()+(0), COLUMN()+(-1), 1)), 2)</f>
        <v>0.260000</v>
      </c>
    </row>
    <row r="13" spans="1:10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1.250000</v>
      </c>
      <c r="G13" s="12"/>
      <c r="H13" s="12"/>
      <c r="I13" s="13">
        <v>0.370000</v>
      </c>
      <c r="J13" s="13">
        <f ca="1">ROUND(INDIRECT(ADDRESS(ROW()+(0), COLUMN()+(-4), 1))*INDIRECT(ADDRESS(ROW()+(0), COLUMN()+(-1), 1)), 2)</f>
        <v>0.460000</v>
      </c>
    </row>
    <row r="14" spans="1:10" ht="13.50" thickBot="1" customHeight="1">
      <c r="A14" s="14"/>
      <c r="B14" s="14"/>
      <c r="C14" s="14"/>
      <c r="D14" s="14"/>
      <c r="E14" s="14"/>
      <c r="F14" s="8" t="s">
        <v>24</v>
      </c>
      <c r="G14" s="8"/>
      <c r="H14" s="8"/>
      <c r="I14" s="8"/>
      <c r="J14" s="16">
        <f ca="1">ROUND(SUM(INDIRECT(ADDRESS(ROW()+(-1), COLUMN()+(0), 1)),INDIRECT(ADDRESS(ROW()+(-2), COLUMN()+(0), 1)),INDIRECT(ADDRESS(ROW()+(-3), COLUMN()+(0), 1)),INDIRECT(ADDRESS(ROW()+(-4), COLUMN()+(0), 1))), 2)</f>
        <v>23.310000</v>
      </c>
    </row>
    <row r="15" spans="1:10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7"/>
      <c r="I15" s="14"/>
      <c r="J15" s="14"/>
    </row>
    <row r="16" spans="1:10" ht="24.0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0.268000</v>
      </c>
      <c r="G16" s="12"/>
      <c r="H16" s="12"/>
      <c r="I16" s="13">
        <v>7.960000</v>
      </c>
      <c r="J16" s="13">
        <f ca="1">ROUND(INDIRECT(ADDRESS(ROW()+(0), COLUMN()+(-4), 1))*INDIRECT(ADDRESS(ROW()+(0), COLUMN()+(-1), 1)), 2)</f>
        <v>2.130000</v>
      </c>
    </row>
    <row r="17" spans="1:10" ht="13.50" thickBot="1" customHeight="1">
      <c r="A17" s="14"/>
      <c r="B17" s="14"/>
      <c r="C17" s="14"/>
      <c r="D17" s="14"/>
      <c r="E17" s="14"/>
      <c r="F17" s="8" t="s">
        <v>29</v>
      </c>
      <c r="G17" s="8"/>
      <c r="H17" s="8"/>
      <c r="I17" s="8"/>
      <c r="J17" s="16">
        <f ca="1">ROUND(SUM(INDIRECT(ADDRESS(ROW()+(-1), COLUMN()+(0), 1))), 2)</f>
        <v>2.130000</v>
      </c>
    </row>
    <row r="18" spans="1:10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7"/>
      <c r="I18" s="14"/>
      <c r="J18" s="14"/>
    </row>
    <row r="19" spans="1:10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0.106000</v>
      </c>
      <c r="G19" s="10"/>
      <c r="H19" s="10"/>
      <c r="I19" s="11">
        <v>17.240000</v>
      </c>
      <c r="J19" s="11">
        <f ca="1">ROUND(INDIRECT(ADDRESS(ROW()+(0), COLUMN()+(-4), 1))*INDIRECT(ADDRESS(ROW()+(0), COLUMN()+(-1), 1)), 2)</f>
        <v>1.830000</v>
      </c>
    </row>
    <row r="20" spans="1:10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0.129000</v>
      </c>
      <c r="G20" s="12"/>
      <c r="H20" s="12"/>
      <c r="I20" s="13">
        <v>16.580000</v>
      </c>
      <c r="J20" s="13">
        <f ca="1">ROUND(INDIRECT(ADDRESS(ROW()+(0), COLUMN()+(-4), 1))*INDIRECT(ADDRESS(ROW()+(0), COLUMN()+(-1), 1)), 2)</f>
        <v>2.140000</v>
      </c>
    </row>
    <row r="21" spans="1:10" ht="13.50" thickBot="1" customHeight="1">
      <c r="A21" s="14"/>
      <c r="B21" s="14"/>
      <c r="C21" s="14"/>
      <c r="D21" s="14"/>
      <c r="E21" s="14"/>
      <c r="F21" s="8" t="s">
        <v>37</v>
      </c>
      <c r="G21" s="8"/>
      <c r="H21" s="8"/>
      <c r="I21" s="8"/>
      <c r="J21" s="16">
        <f ca="1">ROUND(SUM(INDIRECT(ADDRESS(ROW()+(-1), COLUMN()+(0), 1)),INDIRECT(ADDRESS(ROW()+(-2), COLUMN()+(0), 1))), 2)</f>
        <v>3.970000</v>
      </c>
    </row>
    <row r="22" spans="1:10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7"/>
      <c r="H22" s="17"/>
      <c r="I22" s="14"/>
      <c r="J22" s="14"/>
    </row>
    <row r="23" spans="1:10" ht="13.50" thickBot="1" customHeight="1">
      <c r="A23" s="18"/>
      <c r="B23" s="18"/>
      <c r="C23" s="19" t="s">
        <v>39</v>
      </c>
      <c r="D23" s="19"/>
      <c r="E23" s="18" t="s">
        <v>40</v>
      </c>
      <c r="F23" s="12">
        <v>4.000000</v>
      </c>
      <c r="G23" s="12"/>
      <c r="H23" s="12"/>
      <c r="I23" s="13">
        <f ca="1">ROUND(SUM(INDIRECT(ADDRESS(ROW()+(-2), COLUMN()+(1), 1)),INDIRECT(ADDRESS(ROW()+(-6), COLUMN()+(1), 1)),INDIRECT(ADDRESS(ROW()+(-9), COLUMN()+(1), 1))), 2)</f>
        <v>29.410000</v>
      </c>
      <c r="J23" s="13">
        <f ca="1">ROUND(INDIRECT(ADDRESS(ROW()+(0), COLUMN()+(-4), 1))*INDIRECT(ADDRESS(ROW()+(0), COLUMN()+(-1), 1))/100, 2)</f>
        <v>1.180000</v>
      </c>
    </row>
    <row r="24" spans="1:10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3"/>
      <c r="H24" s="23"/>
      <c r="I24" s="24"/>
      <c r="J24" s="25">
        <f ca="1">ROUND(SUM(INDIRECT(ADDRESS(ROW()+(-1), COLUMN()+(0), 1)),INDIRECT(ADDRESS(ROW()+(-3), COLUMN()+(0), 1)),INDIRECT(ADDRESS(ROW()+(-7), COLUMN()+(0), 1)),INDIRECT(ADDRESS(ROW()+(-10), COLUMN()+(0), 1))), 2)</f>
        <v>30.590000</v>
      </c>
    </row>
    <row r="27" spans="1:10" ht="13.50" thickBot="1" customHeight="1">
      <c r="A27" s="26" t="s">
        <v>43</v>
      </c>
      <c r="B27" s="26"/>
      <c r="C27" s="26"/>
      <c r="D27" s="26"/>
      <c r="E27" s="26"/>
      <c r="F27" s="26"/>
      <c r="G27" s="26" t="s">
        <v>44</v>
      </c>
      <c r="H27" s="26" t="s">
        <v>45</v>
      </c>
      <c r="I27" s="26"/>
      <c r="J27" s="26" t="s">
        <v>46</v>
      </c>
    </row>
    <row r="28" spans="1:10" ht="13.50" thickBot="1" customHeight="1">
      <c r="A28" s="27" t="s">
        <v>47</v>
      </c>
      <c r="B28" s="27"/>
      <c r="C28" s="27"/>
      <c r="D28" s="27"/>
      <c r="E28" s="27"/>
      <c r="F28" s="27"/>
      <c r="G28" s="28">
        <v>162011.000000</v>
      </c>
      <c r="H28" s="28">
        <v>162012.000000</v>
      </c>
      <c r="I28" s="28"/>
      <c r="J28" s="28">
        <v>4.000000</v>
      </c>
    </row>
    <row r="29" spans="1:10" ht="24.00" thickBot="1" customHeight="1">
      <c r="A29" s="29" t="s">
        <v>48</v>
      </c>
      <c r="B29" s="29"/>
      <c r="C29" s="29"/>
      <c r="D29" s="29"/>
      <c r="E29" s="29"/>
      <c r="F29" s="29"/>
      <c r="G29" s="30"/>
      <c r="H29" s="30"/>
      <c r="I29" s="30"/>
      <c r="J29" s="30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620079" right="0.472441" top="0.472441" bottom="0.472441" header="0.0" footer="0.0"/>
  <pageSetup paperSize="9" orientation="portrait"/>
  <rowBreaks count="0" manualBreakCount="0">
    </rowBreaks>
</worksheet>
</file>