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<sst xmlns="http://schemas.openxmlformats.org/spreadsheetml/2006/main" count="50" uniqueCount="50">
  <si>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</si>
  <si>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RCG010</t>
  </si>
  <si>
    <t xml:space="preserve">m²</t>
  </si>
  <si>
    <t xml:space="preserve">Aplacado con baldosas cerámicas para exteriores.</t>
  </si>
  <si>
    <r>
      <rPr>
        <sz val="8.25"/>
        <color rgb="FF000000"/>
        <rFont val="Arial"/>
        <family val="2"/>
      </rPr>
      <t xml:space="preserve">Aplacado mixto, con baldosas cerámicas de gres prensado en seco, 40x40 cm, 19 €/m², recibidas con adhesivo cementoso mejorado, C2 TE S1, según UNE-EN 12004, deformable, con deslizamiento reducido y tiempo abierto ampliado Pegoland Flex "GRUPO PUMA", utilizando la técnica de doble encolado, con junta abierta (separación entre 3 y 15 mm) y fijaciones mecánicas.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</si>
  <si>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</si>
  <si>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</si>
  <si>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</si>
  <si>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</si>
  <si>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</si>
  <si>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</si>
  <si>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</si>
  <si>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mt09mcp010Ea</t>
  </si>
  <si>
    <t xml:space="preserve">kg</t>
  </si>
  <si>
    <t xml:space="preserve">Adhesivo cementoso mejorado, C2 TE S1, según UNE-EN 12004, deformable, con deslizamiento reducido y tiempo abierto ampliado, Pegoland Flex, "GRUPO PUMA", color gris, para la colocación en capa fina de todo tipo de piezas cerámicas, sobre todo de gran formato, en revestimientos interiores y exteriores, especialmente en fachadas y pavimentos de grandes superficies, a base de cemento de alta resistencia, áridos seleccionados, aditivos y resinas sintéticas.</t>
  </si>
  <si>
    <t xml:space="preserve">mt19pcf010a1900</t>
  </si>
  <si>
    <t xml:space="preserve">m²</t>
  </si>
  <si>
    <t xml:space="preserve">Baldosa cerámica de gres prensado en seco, con un coeficiente de absorción de agua del 0,4% y un PEI IV, 40x40 cm, 19,00€ €/m², según UNE-EN 14411.</t>
  </si>
  <si>
    <t xml:space="preserve">mt09mcp020sa</t>
  </si>
  <si>
    <t xml:space="preserve">kg</t>
  </si>
  <si>
    <t xml:space="preserve">Mortero de juntas cementoso Morcemcolor Extra Fina "GRUPO PUMA", tipo CG2 W A, según UNE-EN 13888, color Blanco, para juntas de hasta 4 mm, a base de cemento de alta resistencia, áridos seleccionados, aditivos especiales y pigmentos, para rejuntado de piezas cerámicas de baja porosidad.</t>
  </si>
  <si>
    <t xml:space="preserve">mt19paj040</t>
  </si>
  <si>
    <t xml:space="preserve">m²</t>
  </si>
  <si>
    <t xml:space="preserve">Repercusión por anclaje mediante grapas de fijación de acero inoxidable lacadas en caliente, atornilladas con tornillos acerados al paramento base, en chapado de fachadas con gres, incluso crucetas separadoras de junta.</t>
  </si>
  <si>
    <t xml:space="preserve">Subtotal materiales:</t>
  </si>
  <si>
    <t xml:space="preserve">Mano de obra</t>
  </si>
  <si>
    <t xml:space="preserve">mo014</t>
  </si>
  <si>
    <t xml:space="preserve">h</t>
  </si>
  <si>
    <t xml:space="preserve">Oficial 1ª montador de aplacados cerámicos.</t>
  </si>
  <si>
    <t xml:space="preserve">mo081</t>
  </si>
  <si>
    <t xml:space="preserve">h</t>
  </si>
  <si>
    <t xml:space="preserve">Ayudante montador de aplacados cerámicos.</t>
  </si>
  <si>
    <t xml:space="preserve">Subtotal mano de obra:</t>
  </si>
  <si>
    <t xml:space="preserve">Costes directos complementarios</t>
  </si>
  <si>
    <t xml:space="preserve">%</t>
  </si>
  <si>
    <t xml:space="preserve">Costes directos complementarios</t>
  </si>
  <si>
    <t xml:space="preserve">Coste de mantenimiento decenal: 14,27€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</si>
  <si>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</si>
  <si>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</si>
  <si>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</si>
  <si>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</si>
  <si>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</si>
  <si>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12004:2008/A1:2012</t>
  </si>
  <si>
    <t xml:space="preserve">Adhesivos para baldosas cerámicas. Requisitos, evaluación de la conformidad, clasificación y designación.</t>
  </si>
  <si>
    <t xml:space="preserve">UNE-EN 14411:2013</t>
  </si>
  <si>
    <t xml:space="preserve">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</si>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</sst>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8.68"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45.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66.00" thickBot="1" customHeight="1">
      <c r="A10" s="1" t="s">
        <v>12</v>
      </c>
      <c r="B10" s="1"/>
      <c r="C10" s="1"/>
      <c r="D10" s="10" t="s">
        <v>13</v>
      </c>
      <c r="E10" s="1" t="s">
        <v>14</v>
      </c>
      <c r="F10" s="1"/>
      <c r="G10" s="11">
        <v>2.667</v>
      </c>
      <c r="H10" s="11"/>
      <c r="I10" s="12">
        <v>0.6</v>
      </c>
      <c r="J10" s="12">
        <f ca="1">ROUND(INDIRECT(ADDRESS(ROW()+(0), COLUMN()+(-3), 1))*INDIRECT(ADDRESS(ROW()+(0), COLUMN()+(-1), 1)), 2)</f>
        <v>1.6</v>
      </c>
    </row>
    <row r="11" spans="1:10" ht="24.00" thickBot="1" customHeight="1">
      <c r="A11" s="1" t="s">
        <v>15</v>
      </c>
      <c r="B11" s="1"/>
      <c r="C11" s="1"/>
      <c r="D11" s="10" t="s">
        <v>16</v>
      </c>
      <c r="E11" s="1" t="s">
        <v>17</v>
      </c>
      <c r="F11" s="1"/>
      <c r="G11" s="11">
        <v>1.05</v>
      </c>
      <c r="H11" s="11"/>
      <c r="I11" s="12">
        <v>19</v>
      </c>
      <c r="J11" s="12">
        <f ca="1">ROUND(INDIRECT(ADDRESS(ROW()+(0), COLUMN()+(-3), 1))*INDIRECT(ADDRESS(ROW()+(0), COLUMN()+(-1), 1)), 2)</f>
        <v>19.95</v>
      </c>
    </row>
    <row r="12" spans="1:10" ht="45.00" thickBot="1" customHeight="1">
      <c r="A12" s="1" t="s">
        <v>18</v>
      </c>
      <c r="B12" s="1"/>
      <c r="C12" s="1"/>
      <c r="D12" s="10" t="s">
        <v>19</v>
      </c>
      <c r="E12" s="1" t="s">
        <v>20</v>
      </c>
      <c r="F12" s="1"/>
      <c r="G12" s="11">
        <v>0.025</v>
      </c>
      <c r="H12" s="11"/>
      <c r="I12" s="12">
        <v>2</v>
      </c>
      <c r="J12" s="12">
        <f ca="1">ROUND(INDIRECT(ADDRESS(ROW()+(0), COLUMN()+(-3), 1))*INDIRECT(ADDRESS(ROW()+(0), COLUMN()+(-1), 1)), 2)</f>
        <v>0.05</v>
      </c>
    </row>
    <row r="13" spans="1:10" ht="34.50" thickBot="1" customHeight="1">
      <c r="A13" s="1" t="s">
        <v>21</v>
      </c>
      <c r="B13" s="1"/>
      <c r="C13" s="1"/>
      <c r="D13" s="10" t="s">
        <v>22</v>
      </c>
      <c r="E13" s="1" t="s">
        <v>23</v>
      </c>
      <c r="F13" s="1"/>
      <c r="G13" s="13">
        <v>1</v>
      </c>
      <c r="H13" s="13"/>
      <c r="I13" s="14">
        <v>4.61</v>
      </c>
      <c r="J13" s="14">
        <f ca="1">ROUND(INDIRECT(ADDRESS(ROW()+(0), COLUMN()+(-3), 1))*INDIRECT(ADDRESS(ROW()+(0), COLUMN()+(-1), 1)), 2)</f>
        <v>4.61</v>
      </c>
    </row>
    <row r="14" spans="1:10" ht="13.50" thickBot="1" customHeight="1">
      <c r="A14" s="15"/>
      <c r="B14" s="15"/>
      <c r="C14" s="15"/>
      <c r="D14" s="15"/>
      <c r="E14" s="15"/>
      <c r="F14" s="15"/>
      <c r="G14" s="9" t="s">
        <v>24</v>
      </c>
      <c r="H14" s="9"/>
      <c r="I14" s="9"/>
      <c r="J14" s="17">
        <f ca="1">ROUND(SUM(INDIRECT(ADDRESS(ROW()+(-1), COLUMN()+(0), 1)),INDIRECT(ADDRESS(ROW()+(-2), COLUMN()+(0), 1)),INDIRECT(ADDRESS(ROW()+(-3), COLUMN()+(0), 1)),INDIRECT(ADDRESS(ROW()+(-4), COLUMN()+(0), 1))), 2)</f>
        <v>26.21</v>
      </c>
    </row>
    <row r="15" spans="1:10" ht="13.50" thickBot="1" customHeight="1">
      <c r="A15" s="15">
        <v>2</v>
      </c>
      <c r="B15" s="15"/>
      <c r="C15" s="15"/>
      <c r="D15" s="15"/>
      <c r="E15" s="18" t="s">
        <v>25</v>
      </c>
      <c r="F15" s="18"/>
      <c r="G15" s="18"/>
      <c r="H15" s="18"/>
      <c r="I15" s="15"/>
      <c r="J15" s="15"/>
    </row>
    <row r="16" spans="1:10" ht="13.50" thickBot="1" customHeight="1">
      <c r="A16" s="1" t="s">
        <v>26</v>
      </c>
      <c r="B16" s="1"/>
      <c r="C16" s="1"/>
      <c r="D16" s="10" t="s">
        <v>27</v>
      </c>
      <c r="E16" s="1" t="s">
        <v>28</v>
      </c>
      <c r="F16" s="1"/>
      <c r="G16" s="11">
        <v>1.066</v>
      </c>
      <c r="H16" s="11"/>
      <c r="I16" s="12">
        <v>19.42</v>
      </c>
      <c r="J16" s="12">
        <f ca="1">ROUND(INDIRECT(ADDRESS(ROW()+(0), COLUMN()+(-3), 1))*INDIRECT(ADDRESS(ROW()+(0), COLUMN()+(-1), 1)), 2)</f>
        <v>20.7</v>
      </c>
    </row>
    <row r="17" spans="1:10" ht="13.50" thickBot="1" customHeight="1">
      <c r="A17" s="1" t="s">
        <v>29</v>
      </c>
      <c r="B17" s="1"/>
      <c r="C17" s="1"/>
      <c r="D17" s="10" t="s">
        <v>30</v>
      </c>
      <c r="E17" s="1" t="s">
        <v>31</v>
      </c>
      <c r="F17" s="1"/>
      <c r="G17" s="13">
        <v>1.066</v>
      </c>
      <c r="H17" s="13"/>
      <c r="I17" s="14">
        <v>17.9</v>
      </c>
      <c r="J17" s="14">
        <f ca="1">ROUND(INDIRECT(ADDRESS(ROW()+(0), COLUMN()+(-3), 1))*INDIRECT(ADDRESS(ROW()+(0), COLUMN()+(-1), 1)), 2)</f>
        <v>19.08</v>
      </c>
    </row>
    <row r="18" spans="1:10" ht="13.50" thickBot="1" customHeight="1">
      <c r="A18" s="15"/>
      <c r="B18" s="15"/>
      <c r="C18" s="15"/>
      <c r="D18" s="15"/>
      <c r="E18" s="15"/>
      <c r="F18" s="15"/>
      <c r="G18" s="9" t="s">
        <v>32</v>
      </c>
      <c r="H18" s="9"/>
      <c r="I18" s="9"/>
      <c r="J18" s="17">
        <f ca="1">ROUND(SUM(INDIRECT(ADDRESS(ROW()+(-1), COLUMN()+(0), 1)),INDIRECT(ADDRESS(ROW()+(-2), COLUMN()+(0), 1))), 2)</f>
        <v>39.78</v>
      </c>
    </row>
    <row r="19" spans="1:10" ht="13.50" thickBot="1" customHeight="1">
      <c r="A19" s="15">
        <v>3</v>
      </c>
      <c r="B19" s="15"/>
      <c r="C19" s="15"/>
      <c r="D19" s="15"/>
      <c r="E19" s="18" t="s">
        <v>33</v>
      </c>
      <c r="F19" s="18"/>
      <c r="G19" s="18"/>
      <c r="H19" s="18"/>
      <c r="I19" s="15"/>
      <c r="J19" s="15"/>
    </row>
    <row r="20" spans="1:10" ht="13.50" thickBot="1" customHeight="1">
      <c r="A20" s="19"/>
      <c r="B20" s="19"/>
      <c r="C20" s="19"/>
      <c r="D20" s="20" t="s">
        <v>34</v>
      </c>
      <c r="E20" s="19" t="s">
        <v>35</v>
      </c>
      <c r="F20" s="19"/>
      <c r="G20" s="13">
        <v>3</v>
      </c>
      <c r="H20" s="13"/>
      <c r="I20" s="14">
        <f ca="1">ROUND(SUM(INDIRECT(ADDRESS(ROW()+(-2), COLUMN()+(1), 1)),INDIRECT(ADDRESS(ROW()+(-6), COLUMN()+(1), 1))), 2)</f>
        <v>65.99</v>
      </c>
      <c r="J20" s="14">
        <f ca="1">ROUND(INDIRECT(ADDRESS(ROW()+(0), COLUMN()+(-3), 1))*INDIRECT(ADDRESS(ROW()+(0), COLUMN()+(-1), 1))/100, 2)</f>
        <v>1.98</v>
      </c>
    </row>
    <row r="21" spans="1:10" ht="13.50" thickBot="1" customHeight="1">
      <c r="A21" s="21" t="s">
        <v>36</v>
      </c>
      <c r="B21" s="21"/>
      <c r="C21" s="21"/>
      <c r="D21" s="22"/>
      <c r="E21" s="23"/>
      <c r="F21" s="23"/>
      <c r="G21" s="24" t="s">
        <v>37</v>
      </c>
      <c r="H21" s="24"/>
      <c r="I21" s="25"/>
      <c r="J21" s="26">
        <f ca="1">ROUND(SUM(INDIRECT(ADDRESS(ROW()+(-1), COLUMN()+(0), 1)),INDIRECT(ADDRESS(ROW()+(-3), COLUMN()+(0), 1)),INDIRECT(ADDRESS(ROW()+(-7), COLUMN()+(0), 1))), 2)</f>
        <v>67.97</v>
      </c>
    </row>
    <row r="24" spans="1:10" ht="13.50" thickBot="1" customHeight="1">
      <c r="A24" s="27" t="s">
        <v>38</v>
      </c>
      <c r="B24" s="27"/>
      <c r="C24" s="27"/>
      <c r="D24" s="27"/>
      <c r="E24" s="27"/>
      <c r="F24" s="27" t="s">
        <v>39</v>
      </c>
      <c r="G24" s="27"/>
      <c r="H24" s="27" t="s">
        <v>40</v>
      </c>
      <c r="I24" s="27"/>
      <c r="J24" s="27" t="s">
        <v>41</v>
      </c>
    </row>
    <row r="25" spans="1:10" ht="13.50" thickBot="1" customHeight="1">
      <c r="A25" s="28" t="s">
        <v>42</v>
      </c>
      <c r="B25" s="28"/>
      <c r="C25" s="28"/>
      <c r="D25" s="28"/>
      <c r="E25" s="28"/>
      <c r="F25" s="29">
        <v>142013</v>
      </c>
      <c r="G25" s="29"/>
      <c r="H25" s="29">
        <v>172013</v>
      </c>
      <c r="I25" s="29"/>
      <c r="J25" s="29">
        <v>3</v>
      </c>
    </row>
    <row r="26" spans="1:10" ht="13.50" thickBot="1" customHeight="1">
      <c r="A26" s="30" t="s">
        <v>43</v>
      </c>
      <c r="B26" s="30"/>
      <c r="C26" s="30"/>
      <c r="D26" s="30"/>
      <c r="E26" s="30"/>
      <c r="F26" s="31"/>
      <c r="G26" s="31"/>
      <c r="H26" s="31"/>
      <c r="I26" s="31"/>
      <c r="J26" s="31"/>
    </row>
    <row r="27" spans="1:10" ht="13.50" thickBot="1" customHeight="1">
      <c r="A27" s="28" t="s">
        <v>44</v>
      </c>
      <c r="B27" s="28"/>
      <c r="C27" s="28"/>
      <c r="D27" s="28"/>
      <c r="E27" s="28"/>
      <c r="F27" s="29">
        <v>172013</v>
      </c>
      <c r="G27" s="29"/>
      <c r="H27" s="29">
        <v>172014</v>
      </c>
      <c r="I27" s="29"/>
      <c r="J27" s="29" t="s">
        <v>45</v>
      </c>
    </row>
    <row r="28" spans="1:10" ht="13.50" thickBot="1" customHeight="1">
      <c r="A28" s="30" t="s">
        <v>46</v>
      </c>
      <c r="B28" s="30"/>
      <c r="C28" s="30"/>
      <c r="D28" s="30"/>
      <c r="E28" s="30"/>
      <c r="F28" s="31"/>
      <c r="G28" s="31"/>
      <c r="H28" s="31"/>
      <c r="I28" s="31"/>
      <c r="J28" s="31"/>
    </row>
    <row r="31" spans="1:1" ht="33.75" thickBot="1" customHeight="1">
      <c r="A31" s="1" t="s">
        <v>47</v>
      </c>
      <c r="B31" s="1"/>
      <c r="C31" s="1"/>
      <c r="D31" s="1"/>
      <c r="E31" s="1"/>
      <c r="F31" s="1"/>
      <c r="G31" s="1"/>
      <c r="H31" s="1"/>
      <c r="I31" s="1"/>
      <c r="J31" s="1"/>
    </row>
    <row r="32" spans="1:1" ht="33.75" thickBot="1" customHeight="1">
      <c r="A32" s="1" t="s">
        <v>48</v>
      </c>
      <c r="B32" s="1"/>
      <c r="C32" s="1"/>
      <c r="D32" s="1"/>
      <c r="E32" s="1"/>
      <c r="F32" s="1"/>
      <c r="G32" s="1"/>
      <c r="H32" s="1"/>
      <c r="I32" s="1"/>
      <c r="J32" s="1"/>
    </row>
    <row r="33" spans="1:1" ht="33.75" thickBot="1" customHeight="1">
      <c r="A33" s="1" t="s">
        <v>49</v>
      </c>
      <c r="B33" s="1"/>
      <c r="C33" s="1"/>
      <c r="D33" s="1"/>
      <c r="E33" s="1"/>
      <c r="F33" s="1"/>
      <c r="G33" s="1"/>
      <c r="H33" s="1"/>
      <c r="I33" s="1"/>
      <c r="J33" s="1"/>
    </row>
  </sheetData>
  <mergeCells count="57">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I14"/>
    <mergeCell ref="A15:C15"/>
    <mergeCell ref="E15:H15"/>
    <mergeCell ref="A16:C16"/>
    <mergeCell ref="E16:F16"/>
    <mergeCell ref="G16:H16"/>
    <mergeCell ref="A17:C17"/>
    <mergeCell ref="E17:F17"/>
    <mergeCell ref="G17:H17"/>
    <mergeCell ref="A18:C18"/>
    <mergeCell ref="E18:F18"/>
    <mergeCell ref="G18:I18"/>
    <mergeCell ref="A19:C19"/>
    <mergeCell ref="E19:H19"/>
    <mergeCell ref="A20:C20"/>
    <mergeCell ref="E20:F20"/>
    <mergeCell ref="G20:H20"/>
    <mergeCell ref="A21:F21"/>
    <mergeCell ref="G21:I21"/>
    <mergeCell ref="A24:E24"/>
    <mergeCell ref="F24:G24"/>
    <mergeCell ref="H24:I24"/>
    <mergeCell ref="A25:E25"/>
    <mergeCell ref="F25:G26"/>
    <mergeCell ref="H25:I26"/>
    <mergeCell ref="J25:J26"/>
    <mergeCell ref="A26:E26"/>
    <mergeCell ref="A27:E27"/>
    <mergeCell ref="F27:G28"/>
    <mergeCell ref="H27:I28"/>
    <mergeCell ref="J27:J28"/>
    <mergeCell ref="A28:E28"/>
    <mergeCell ref="A31:J31"/>
    <mergeCell ref="A32:J32"/>
    <mergeCell ref="A33:J33"/>
  </mergeCells>
  <pageMargins left="0.147638" right="0.147638" top="0.206693" bottom="0.206693" header="0.0" footer="0.0"/>
  <pageSetup paperSize="9" orientation="portrait"/>
  <rowBreaks count="0" manualBreakCount="0">
    </rowBreaks>
</worksheet>
</file>