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<sst xmlns="http://schemas.openxmlformats.org/spreadsheetml/2006/main" count="66" uniqueCount="66">
  <si>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</si>
  <si>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QAD040</t>
  </si>
  <si>
    <t xml:space="preserve">m²</t>
  </si>
  <si>
    <t xml:space="preserve">Cubierta plana no transitable, no ventilada, Deck. Impermeabilización con láminas asfálticas.</t>
  </si>
  <si>
    <r>
      <rPr>
        <sz val="8.25"/>
        <color rgb="FF000000"/>
        <rFont val="Arial"/>
        <family val="2"/>
      </rPr>
      <t xml:space="preserve">Cubierta plana no transitable, no ventilada, Deck, tipo convencional, pendiente del 1% al 5%. SOPORTE BASE: perfil nervado autoportante de chapa de acero galvanizado S 280 de 0,7 mm de espesor, acabado liso, con 3 nervios de 50 mm de altura separados 260 mm; AISLAMIENTO TÉRMICO: panel rígido de lana mineral soldable, hidrofugada, de 50 mm de espesor; IMPERMEABILIZACIÓN: tipo monocapa, adherida, formada por una lámina de betún modificado con plastómero APP, LBM(APP)-50/G-FP, Imperpuma Plus Parking "GRUPO PUMA", de superficie autoprotegida (protección con gránulos de pizarra de color gris en la cara exterior y un film plástico termofusible en la cara interior) totalmente adherida con soplete.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</si>
  <si>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</si>
  <si>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</si>
  <si>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</si>
  <si>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</si>
  <si>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</si>
  <si>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</si>
  <si>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</si>
  <si>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mt13ccg200ac</t>
  </si>
  <si>
    <t xml:space="preserve">m²</t>
  </si>
  <si>
    <t xml:space="preserve">Perfil nervado autoportante de chapa de acero galvanizado S 280 de 0,7 mm de espesor, acabado liso, con 3 nervios de 50 mm de altura separados 260 mm, inercia 18 cm4 y masa superficial 5,5 kg/m², según UNE-EN 14782.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</si>
  <si>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</si>
  <si>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</si>
  <si>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</si>
  <si>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mt16aab010</t>
  </si>
  <si>
    <t xml:space="preserve">Ud</t>
  </si>
  <si>
    <t xml:space="preserve">Fijación mecánica de los paneles aislantes a la chapa metálica (cubiertas deck).</t>
  </si>
  <si>
    <t xml:space="preserve">mt14pap050d</t>
  </si>
  <si>
    <t xml:space="preserve">m²</t>
  </si>
  <si>
    <t xml:space="preserve">Lámina de betún modificado con plastómero APP, LBM(APP)-50/G-FP, Imperpuma Plus Parking "GRUPO PUMA", masa nominal 5 kg/m², con armadura de fieltro de poliéster de 160 g/m², de superficie autoprotegida (protección con gránulos de pizarra de color gris en la cara exterior y un film plástico termofusible en la cara interior). Según UNE-EN 13707.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</si>
  <si>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</si>
  <si>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</si>
  <si>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</si>
  <si>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</si>
  <si>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</si>
  <si>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</si>
  <si>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</si>
  <si>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</si>
  <si>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</si>
  <si>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</si>
  <si>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</si>
  <si>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</si>
  <si>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</si>
  <si>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</si>
  <si>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</si>
  <si>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</si>
  <si>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</si>
  <si>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</si>
  <si>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</si>
  <si>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</si>
  <si>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</si>
  <si>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</si>
  <si>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</si>
  <si>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</si>
  <si>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</si>
  <si>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</si>
  <si>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</si>
  <si>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</si>
  <si>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</si>
  <si>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</si>
  <si>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14782:2006</t>
  </si>
  <si>
    <t xml:space="preserve">3/4</t>
  </si>
  <si>
    <t xml:space="preserve">Láminas de metal autoportantes para cubiertas y revestimiento de paredes.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</si>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</sst>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8.34</v>
      </c>
      <c r="J10" s="12">
        <f ca="1">ROUND(INDIRECT(ADDRESS(ROW()+(0), COLUMN()+(-3), 1))*INDIRECT(ADDRESS(ROW()+(0), COLUMN()+(-1), 1)), 2)</f>
        <v>9.17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14.2</v>
      </c>
      <c r="J11" s="12">
        <f ca="1">ROUND(INDIRECT(ADDRESS(ROW()+(0), COLUMN()+(-3), 1))*INDIRECT(ADDRESS(ROW()+(0), COLUMN()+(-1), 1)), 2)</f>
        <v>14.91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0.16</v>
      </c>
      <c r="J12" s="12">
        <f ca="1">ROUND(INDIRECT(ADDRESS(ROW()+(0), COLUMN()+(-3), 1))*INDIRECT(ADDRESS(ROW()+(0), COLUMN()+(-1), 1)), 2)</f>
        <v>0.16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6.14</v>
      </c>
      <c r="J13" s="14">
        <f ca="1">ROUND(INDIRECT(ADDRESS(ROW()+(0), COLUMN()+(-3), 1))*INDIRECT(ADDRESS(ROW()+(0), COLUMN()+(-1), 1)), 2)</f>
        <v>6.75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0.164</v>
      </c>
      <c r="H16" s="11"/>
      <c r="I16" s="12">
        <v>19.56</v>
      </c>
      <c r="J16" s="12">
        <f ca="1">ROUND(INDIRECT(ADDRESS(ROW()+(0), COLUMN()+(-3), 1))*INDIRECT(ADDRESS(ROW()+(0), COLUMN()+(-1), 1)), 2)</f>
        <v>3.21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0.164</v>
      </c>
      <c r="H17" s="11"/>
      <c r="I17" s="12">
        <v>18.05</v>
      </c>
      <c r="J17" s="12">
        <f ca="1">ROUND(INDIRECT(ADDRESS(ROW()+(0), COLUMN()+(-3), 1))*INDIRECT(ADDRESS(ROW()+(0), COLUMN()+(-1), 1)), 2)</f>
        <v>2.96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0.055</v>
      </c>
      <c r="H18" s="11"/>
      <c r="I18" s="12">
        <v>19.56</v>
      </c>
      <c r="J18" s="12">
        <f ca="1">ROUND(INDIRECT(ADDRESS(ROW()+(0), COLUMN()+(-3), 1))*INDIRECT(ADDRESS(ROW()+(0), COLUMN()+(-1), 1)), 2)</f>
        <v>1.08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0.055</v>
      </c>
      <c r="H19" s="11"/>
      <c r="I19" s="12">
        <v>18.05</v>
      </c>
      <c r="J19" s="12">
        <f ca="1">ROUND(INDIRECT(ADDRESS(ROW()+(0), COLUMN()+(-3), 1))*INDIRECT(ADDRESS(ROW()+(0), COLUMN()+(-1), 1)), 2)</f>
        <v>0.99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0.109</v>
      </c>
      <c r="H20" s="11"/>
      <c r="I20" s="12">
        <v>19.03</v>
      </c>
      <c r="J20" s="12">
        <f ca="1">ROUND(INDIRECT(ADDRESS(ROW()+(0), COLUMN()+(-3), 1))*INDIRECT(ADDRESS(ROW()+(0), COLUMN()+(-1), 1)), 2)</f>
        <v>2.07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0.109</v>
      </c>
      <c r="H21" s="13"/>
      <c r="I21" s="14">
        <v>18.05</v>
      </c>
      <c r="J21" s="14">
        <f ca="1">ROUND(INDIRECT(ADDRESS(ROW()+(0), COLUMN()+(-3), 1))*INDIRECT(ADDRESS(ROW()+(0), COLUMN()+(-1), 1)), 2)</f>
        <v>1.97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12.28</v>
      </c>
    </row>
    <row r="23" spans="1:10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</v>
      </c>
      <c r="H24" s="13"/>
      <c r="I24" s="14">
        <f ca="1">ROUND(SUM(INDIRECT(ADDRESS(ROW()+(-2), COLUMN()+(1), 1)),INDIRECT(ADDRESS(ROW()+(-10), COLUMN()+(1), 1))), 2)</f>
        <v>43.27</v>
      </c>
      <c r="J24" s="14">
        <f ca="1">ROUND(INDIRECT(ADDRESS(ROW()+(0), COLUMN()+(-3), 1))*INDIRECT(ADDRESS(ROW()+(0), COLUMN()+(-1), 1))/100, 2)</f>
        <v>0.87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1)),INDIRECT(ADDRESS(ROW()+(-11), COLUMN()+(0), 1))), 2)</f>
        <v>44.14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1.11201e+006</v>
      </c>
      <c r="G29" s="29"/>
      <c r="H29" s="29">
        <v>1.11201e+006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1.07202e+006</v>
      </c>
      <c r="G31" s="29"/>
      <c r="H31" s="29">
        <v>1.07202e+006</v>
      </c>
      <c r="I31" s="29"/>
      <c r="J31" s="29" t="s">
        <v>58</v>
      </c>
    </row>
    <row r="32" spans="1:10" ht="24.0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142010</v>
      </c>
      <c r="G33" s="29"/>
      <c r="H33" s="29">
        <v>1.10201e+006</v>
      </c>
      <c r="I33" s="29"/>
      <c r="J33" s="29" t="s">
        <v>61</v>
      </c>
    </row>
    <row r="34" spans="1:10" ht="24.0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