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<sst xmlns="http://schemas.openxmlformats.org/spreadsheetml/2006/main" count="118" uniqueCount="118">
  <si>
    <t xml:space="preserve"/>
  </si>
  <si>
    <t xml:space="preserve">QAD020</t>
  </si>
  <si>
    <t xml:space="preserve">m²</t>
  </si>
  <si>
    <t xml:space="preserve">Cubierta plana transitable, no ventilada, con solado fijo, tipo invertida, para uso deportivo. Impermeabilización con láminas asfálticas, tipo monocapa.</t>
  </si>
  <si>
    <r>
      <rPr>
        <sz val="8.25"/>
        <color rgb="FF000000"/>
        <rFont val="Arial"/>
        <family val="2"/>
      </rPr>
      <t xml:space="preserve">Cubierta plana transitable, no ventilada, con solado fijo, tipo invertida,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monocapa, adherida, formada por lámina de betún modificado con plastómero APP, LBM(APP)-40-FP, Imperpuma Plus PY-4 "GRUPO PUMA", acabada con film plástico termofusible en ambas caras previa imprimación con emulsión asfáltica de base acuosa, Lista Al Uso "GRUPO PUMA";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CAPA DE REFUERZO: geotextil no tejido compuesto por fibras de poliéster unidas por agujeteado, (150 g/m²); CAPA DE REFUERZO: mortero de cemento CEM II/B-P 32,5 N tipo M-10 de 4 cm de espesor;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HA-25/B/20/XC2 de 10 cm de espesor, armado con malla electrosoldada ME 15x15 Ø 5-5 B 500 T 6x2,20 UNE-EN 10080.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</si>
  <si>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</si>
  <si>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</si>
  <si>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</si>
  <si>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</si>
  <si>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</si>
  <si>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</si>
  <si>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</si>
  <si>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</si>
  <si>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</si>
  <si>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</si>
  <si>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</si>
  <si>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</si>
  <si>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</si>
  <si>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</si>
  <si>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</si>
  <si>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</si>
  <si>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</si>
  <si>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</si>
  <si>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</si>
  <si>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</si>
  <si>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</si>
  <si>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</si>
  <si>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</si>
  <si>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</si>
  <si>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</si>
  <si>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mt14pap040b</t>
  </si>
  <si>
    <t xml:space="preserve">m²</t>
  </si>
  <si>
    <t xml:space="preserve">Lámina de betún modificado con plastómero APP, LBM(APP)-40-FP, Imperpuma Plus PY-4 "GRUPO PUMA", masa nominal 4 kg/m², con armadura de fieltro de poliéster de 135 g/m², de superficie no protegida acabada con film plástico termofusible en ambas caras. Según UNE-EN 13707.</t>
  </si>
  <si>
    <t xml:space="preserve">mt14pap100a</t>
  </si>
  <si>
    <t xml:space="preserve">kg</t>
  </si>
  <si>
    <t xml:space="preserve">Emulsión asfáltica de base acuosa, Lista Al Uso "GRUPO PUMA", tipo EA según UNE 104231.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</si>
  <si>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</si>
  <si>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</si>
  <si>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</si>
  <si>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mt16pxa010aaq</t>
  </si>
  <si>
    <t xml:space="preserve">m²</t>
  </si>
  <si>
    <t xml:space="preserve">Panel rígido de poliestireno extruido, según UNE-EN 13164, de superficie lisa y mecanizado lateral a media madera, de 40 mm de espesor, resistencia a compresión &gt;= 300 kPa, resistencia térmica 1,2 m²K/W, conductividad térmica 0,033 W/(mK), Euroclase E de reacción al fuego según UNE-EN 13501-1, con código de designación XPS-EN 13164-T1-CS(10/Y)300-DS(70,90)-DLT(2)5-CC(2/1,5/50)125-WL(T)0,7-WD(V)3-FTCD1.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</si>
  <si>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</si>
  <si>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</si>
  <si>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</si>
  <si>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</si>
  <si>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</si>
  <si>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</si>
  <si>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</si>
  <si>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</si>
  <si>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</si>
  <si>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mt10haf010ctmu</t>
  </si>
  <si>
    <t xml:space="preserve">m³</t>
  </si>
  <si>
    <t xml:space="preserve">Hormigón HA-25/B/20/XC2, fabricado en central.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</si>
  <si>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</si>
  <si>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</si>
  <si>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</si>
  <si>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</si>
  <si>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</si>
  <si>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</si>
  <si>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</si>
  <si>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</si>
  <si>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</si>
  <si>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</si>
  <si>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</si>
  <si>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</si>
  <si>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</si>
  <si>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</si>
  <si>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</si>
  <si>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</si>
  <si>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</si>
  <si>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</si>
  <si>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</si>
  <si>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</si>
  <si>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</si>
  <si>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</si>
  <si>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</si>
  <si>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</si>
  <si>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</si>
  <si>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</si>
  <si>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</si>
  <si>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</si>
  <si>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</si>
  <si>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</si>
  <si>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</si>
  <si>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</si>
  <si>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</si>
  <si>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31,56€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</si>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</sst>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69.87" customWidth="1"/>
    <col min="5" max="5" width="12.75" customWidth="1"/>
    <col min="6" max="6" width="14.28" customWidth="1"/>
    <col min="7" max="7" width="9.01" customWidth="1"/>
    <col min="8" max="8" width="244.46" customWidth="1"/>
    <col min="9" max="9" width="13.60" customWidth="1"/>
    <col min="10" max="10" width="10.37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11" ht="192.00" thickBot="1" customHeight="1">
      <c r="A5" s="5" t="s">
        <v>4</v>
      </c>
      <c r="B5" s="5"/>
      <c r="C5" s="5"/>
      <c r="D5" s="5"/>
      <c r="E5" s="5"/>
      <c r="F5" s="5"/>
      <c r="G5" s="5"/>
    </row>
    <row r="8" spans="1:11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6"/>
      <c r="G8" s="6"/>
      <c r="H8" s="6"/>
      <c r="I8" s="7" t="s">
        <v>8</v>
      </c>
      <c r="J8" s="7" t="s">
        <v>9</v>
      </c>
      <c r="K8" s="7" t="s">
        <v>10</v>
      </c>
    </row>
    <row r="9" spans="1:11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9"/>
      <c r="I9" s="9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"/>
      <c r="G10" s="1"/>
      <c r="H10" s="1"/>
      <c r="I10" s="11">
        <v>3</v>
      </c>
      <c r="J10" s="12">
        <v>0.29</v>
      </c>
      <c r="K10" s="12">
        <f ca="1">ROUND(INDIRECT(ADDRESS(ROW()+(0), COLUMN()+(-2), 1))*INDIRECT(ADDRESS(ROW()+(0), COLUMN()+(-1), 1)), 2)</f>
        <v>0.87</v>
      </c>
    </row>
    <row r="11" spans="1:11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"/>
      <c r="G11" s="1"/>
      <c r="H11" s="1"/>
      <c r="I11" s="11">
        <v>0.1</v>
      </c>
      <c r="J11" s="12">
        <v>144.49</v>
      </c>
      <c r="K11" s="12">
        <f ca="1">ROUND(INDIRECT(ADDRESS(ROW()+(0), COLUMN()+(-2), 1))*INDIRECT(ADDRESS(ROW()+(0), COLUMN()+(-1), 1)), 2)</f>
        <v>14.45</v>
      </c>
    </row>
    <row r="12" spans="1:11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"/>
      <c r="G12" s="1"/>
      <c r="H12" s="1"/>
      <c r="I12" s="11">
        <v>0.01</v>
      </c>
      <c r="J12" s="12">
        <v>112.6</v>
      </c>
      <c r="K12" s="12">
        <f ca="1">ROUND(INDIRECT(ADDRESS(ROW()+(0), COLUMN()+(-2), 1))*INDIRECT(ADDRESS(ROW()+(0), COLUMN()+(-1), 1)), 2)</f>
        <v>1.13</v>
      </c>
    </row>
    <row r="13" spans="1:11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"/>
      <c r="G13" s="1"/>
      <c r="H13" s="1"/>
      <c r="I13" s="11">
        <v>0.01</v>
      </c>
      <c r="J13" s="12">
        <v>1.34</v>
      </c>
      <c r="K13" s="12">
        <f ca="1">ROUND(INDIRECT(ADDRESS(ROW()+(0), COLUMN()+(-2), 1))*INDIRECT(ADDRESS(ROW()+(0), COLUMN()+(-1), 1)), 2)</f>
        <v>0.01</v>
      </c>
    </row>
    <row r="14" spans="1:11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"/>
      <c r="G14" s="1"/>
      <c r="H14" s="1"/>
      <c r="I14" s="11">
        <v>0.014</v>
      </c>
      <c r="J14" s="12">
        <v>1.5</v>
      </c>
      <c r="K14" s="12">
        <f ca="1">ROUND(INDIRECT(ADDRESS(ROW()+(0), COLUMN()+(-2), 1))*INDIRECT(ADDRESS(ROW()+(0), COLUMN()+(-1), 1)), 2)</f>
        <v>0.02</v>
      </c>
    </row>
    <row r="15" spans="1:11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"/>
      <c r="G15" s="1"/>
      <c r="H15" s="1"/>
      <c r="I15" s="11">
        <v>0.075</v>
      </c>
      <c r="J15" s="12">
        <v>53.48</v>
      </c>
      <c r="K15" s="12">
        <f ca="1">ROUND(INDIRECT(ADDRESS(ROW()+(0), COLUMN()+(-2), 1))*INDIRECT(ADDRESS(ROW()+(0), COLUMN()+(-1), 1)), 2)</f>
        <v>4.01</v>
      </c>
    </row>
    <row r="16" spans="1:11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"/>
      <c r="G16" s="1"/>
      <c r="H16" s="1"/>
      <c r="I16" s="11">
        <v>1.1</v>
      </c>
      <c r="J16" s="12">
        <v>8.77</v>
      </c>
      <c r="K16" s="12">
        <f ca="1">ROUND(INDIRECT(ADDRESS(ROW()+(0), COLUMN()+(-2), 1))*INDIRECT(ADDRESS(ROW()+(0), COLUMN()+(-1), 1)), 2)</f>
        <v>9.65</v>
      </c>
    </row>
    <row r="17" spans="1:11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"/>
      <c r="G17" s="1"/>
      <c r="H17" s="1"/>
      <c r="I17" s="11">
        <v>0.3</v>
      </c>
      <c r="J17" s="12">
        <v>2.91</v>
      </c>
      <c r="K17" s="12">
        <f ca="1">ROUND(INDIRECT(ADDRESS(ROW()+(0), COLUMN()+(-2), 1))*INDIRECT(ADDRESS(ROW()+(0), COLUMN()+(-1), 1)), 2)</f>
        <v>0.87</v>
      </c>
    </row>
    <row r="18" spans="1:11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"/>
      <c r="G18" s="1"/>
      <c r="H18" s="1"/>
      <c r="I18" s="11">
        <v>2.1</v>
      </c>
      <c r="J18" s="12">
        <v>0.68</v>
      </c>
      <c r="K18" s="12">
        <f ca="1">ROUND(INDIRECT(ADDRESS(ROW()+(0), COLUMN()+(-2), 1))*INDIRECT(ADDRESS(ROW()+(0), COLUMN()+(-1), 1)), 2)</f>
        <v>1.43</v>
      </c>
    </row>
    <row r="19" spans="1:11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"/>
      <c r="G19" s="1"/>
      <c r="H19" s="1"/>
      <c r="I19" s="11">
        <v>1.05</v>
      </c>
      <c r="J19" s="12">
        <v>7.85</v>
      </c>
      <c r="K19" s="12">
        <f ca="1">ROUND(INDIRECT(ADDRESS(ROW()+(0), COLUMN()+(-2), 1))*INDIRECT(ADDRESS(ROW()+(0), COLUMN()+(-1), 1)), 2)</f>
        <v>8.24</v>
      </c>
    </row>
    <row r="20" spans="1:11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"/>
      <c r="G20" s="1"/>
      <c r="H20" s="1"/>
      <c r="I20" s="11">
        <v>0.04</v>
      </c>
      <c r="J20" s="12">
        <v>133.3</v>
      </c>
      <c r="K20" s="12">
        <f ca="1">ROUND(INDIRECT(ADDRESS(ROW()+(0), COLUMN()+(-2), 1))*INDIRECT(ADDRESS(ROW()+(0), COLUMN()+(-1), 1)), 2)</f>
        <v>5.33</v>
      </c>
    </row>
    <row r="21" spans="1:11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"/>
      <c r="G21" s="1"/>
      <c r="H21" s="1"/>
      <c r="I21" s="11">
        <v>1.05</v>
      </c>
      <c r="J21" s="12">
        <v>0.93</v>
      </c>
      <c r="K21" s="12">
        <f ca="1">ROUND(INDIRECT(ADDRESS(ROW()+(0), COLUMN()+(-2), 1))*INDIRECT(ADDRESS(ROW()+(0), COLUMN()+(-1), 1)), 2)</f>
        <v>0.98</v>
      </c>
    </row>
    <row r="22" spans="1:11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"/>
      <c r="G22" s="1"/>
      <c r="H22" s="1"/>
      <c r="I22" s="11">
        <v>1.1</v>
      </c>
      <c r="J22" s="12">
        <v>3.36</v>
      </c>
      <c r="K22" s="12">
        <f ca="1">ROUND(INDIRECT(ADDRESS(ROW()+(0), COLUMN()+(-2), 1))*INDIRECT(ADDRESS(ROW()+(0), COLUMN()+(-1), 1)), 2)</f>
        <v>3.7</v>
      </c>
    </row>
    <row r="23" spans="1:11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"/>
      <c r="G23" s="1"/>
      <c r="H23" s="1"/>
      <c r="I23" s="11">
        <v>0.1</v>
      </c>
      <c r="J23" s="12">
        <v>88.2</v>
      </c>
      <c r="K23" s="12">
        <f ca="1">ROUND(INDIRECT(ADDRESS(ROW()+(0), COLUMN()+(-2), 1))*INDIRECT(ADDRESS(ROW()+(0), COLUMN()+(-1), 1)), 2)</f>
        <v>8.82</v>
      </c>
    </row>
    <row r="24" spans="1:11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"/>
      <c r="G24" s="1"/>
      <c r="H24" s="1"/>
      <c r="I24" s="11">
        <v>0.8</v>
      </c>
      <c r="J24" s="12">
        <v>3.47</v>
      </c>
      <c r="K24" s="12">
        <f ca="1">ROUND(INDIRECT(ADDRESS(ROW()+(0), COLUMN()+(-2), 1))*INDIRECT(ADDRESS(ROW()+(0), COLUMN()+(-1), 1)), 2)</f>
        <v>2.78</v>
      </c>
    </row>
    <row r="25" spans="1:11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"/>
      <c r="G25" s="1"/>
      <c r="H25" s="1"/>
      <c r="I25" s="11">
        <v>0.8</v>
      </c>
      <c r="J25" s="12">
        <v>11.36</v>
      </c>
      <c r="K25" s="12">
        <f ca="1">ROUND(INDIRECT(ADDRESS(ROW()+(0), COLUMN()+(-2), 1))*INDIRECT(ADDRESS(ROW()+(0), COLUMN()+(-1), 1)), 2)</f>
        <v>9.09</v>
      </c>
    </row>
    <row r="26" spans="1:11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"/>
      <c r="G26" s="1"/>
      <c r="H26" s="1"/>
      <c r="I26" s="13">
        <v>0.2</v>
      </c>
      <c r="J26" s="14">
        <v>12.29</v>
      </c>
      <c r="K26" s="14">
        <f ca="1">ROUND(INDIRECT(ADDRESS(ROW()+(0), COLUMN()+(-2), 1))*INDIRECT(ADDRESS(ROW()+(0), COLUMN()+(-1), 1)), 2)</f>
        <v>2.46</v>
      </c>
    </row>
    <row r="27" spans="1:11" ht="13.50" thickBot="1" customHeight="1">
      <c r="A27" s="15"/>
      <c r="B27" s="15"/>
      <c r="C27" s="15"/>
      <c r="D27" s="15"/>
      <c r="E27" s="15"/>
      <c r="F27" s="15"/>
      <c r="G27" s="15"/>
      <c r="H27" s="15"/>
      <c r="I27" s="9" t="s">
        <v>63</v>
      </c>
      <c r="J27" s="9"/>
      <c r="K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73.84</v>
      </c>
    </row>
    <row r="28" spans="1:11" ht="13.50" thickBot="1" customHeight="1">
      <c r="A28" s="15">
        <v>2</v>
      </c>
      <c r="B28" s="15"/>
      <c r="C28" s="15"/>
      <c r="D28" s="18" t="s">
        <v>64</v>
      </c>
      <c r="E28" s="18"/>
      <c r="F28" s="18"/>
      <c r="G28" s="18"/>
      <c r="H28" s="18"/>
      <c r="I28" s="18"/>
      <c r="J28" s="15"/>
      <c r="K28" s="15"/>
    </row>
    <row r="29" spans="1:11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"/>
      <c r="G29" s="1"/>
      <c r="H29" s="1"/>
      <c r="I29" s="11">
        <v>0.567</v>
      </c>
      <c r="J29" s="12">
        <v>22.13</v>
      </c>
      <c r="K29" s="12">
        <f ca="1">ROUND(INDIRECT(ADDRESS(ROW()+(0), COLUMN()+(-2), 1))*INDIRECT(ADDRESS(ROW()+(0), COLUMN()+(-1), 1)), 2)</f>
        <v>12.55</v>
      </c>
    </row>
    <row r="30" spans="1:11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"/>
      <c r="G30" s="1"/>
      <c r="H30" s="1"/>
      <c r="I30" s="11">
        <v>1.004</v>
      </c>
      <c r="J30" s="12">
        <v>20.78</v>
      </c>
      <c r="K30" s="12">
        <f ca="1">ROUND(INDIRECT(ADDRESS(ROW()+(0), COLUMN()+(-2), 1))*INDIRECT(ADDRESS(ROW()+(0), COLUMN()+(-1), 1)), 2)</f>
        <v>20.86</v>
      </c>
    </row>
    <row r="31" spans="1:11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"/>
      <c r="G31" s="1"/>
      <c r="H31" s="1"/>
      <c r="I31" s="11">
        <v>0.175</v>
      </c>
      <c r="J31" s="12">
        <v>22.13</v>
      </c>
      <c r="K31" s="12">
        <f ca="1">ROUND(INDIRECT(ADDRESS(ROW()+(0), COLUMN()+(-2), 1))*INDIRECT(ADDRESS(ROW()+(0), COLUMN()+(-1), 1)), 2)</f>
        <v>3.87</v>
      </c>
    </row>
    <row r="32" spans="1:11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"/>
      <c r="G32" s="1"/>
      <c r="H32" s="1"/>
      <c r="I32" s="11">
        <v>0.175</v>
      </c>
      <c r="J32" s="12">
        <v>21.02</v>
      </c>
      <c r="K32" s="12">
        <f ca="1">ROUND(INDIRECT(ADDRESS(ROW()+(0), COLUMN()+(-2), 1))*INDIRECT(ADDRESS(ROW()+(0), COLUMN()+(-1), 1)), 2)</f>
        <v>3.68</v>
      </c>
    </row>
    <row r="33" spans="1:11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"/>
      <c r="G33" s="1"/>
      <c r="H33" s="1"/>
      <c r="I33" s="11">
        <v>0.055</v>
      </c>
      <c r="J33" s="12">
        <v>22.74</v>
      </c>
      <c r="K33" s="12">
        <f ca="1">ROUND(INDIRECT(ADDRESS(ROW()+(0), COLUMN()+(-2), 1))*INDIRECT(ADDRESS(ROW()+(0), COLUMN()+(-1), 1)), 2)</f>
        <v>1.25</v>
      </c>
    </row>
    <row r="34" spans="1:11" ht="13.50" thickBot="1" customHeight="1">
      <c r="A34" s="1" t="s">
        <v>80</v>
      </c>
      <c r="B34" s="1"/>
      <c r="C34" s="10" t="s">
        <v>81</v>
      </c>
      <c r="D34" s="1" t="s">
        <v>82</v>
      </c>
      <c r="E34" s="1"/>
      <c r="F34" s="1"/>
      <c r="G34" s="1"/>
      <c r="H34" s="1"/>
      <c r="I34" s="13">
        <v>0.055</v>
      </c>
      <c r="J34" s="14">
        <v>21.02</v>
      </c>
      <c r="K34" s="14">
        <f ca="1">ROUND(INDIRECT(ADDRESS(ROW()+(0), COLUMN()+(-2), 1))*INDIRECT(ADDRESS(ROW()+(0), COLUMN()+(-1), 1)), 2)</f>
        <v>1.16</v>
      </c>
    </row>
    <row r="35" spans="1:11" ht="13.50" thickBot="1" customHeight="1">
      <c r="A35" s="15"/>
      <c r="B35" s="15"/>
      <c r="C35" s="15"/>
      <c r="D35" s="15"/>
      <c r="E35" s="15"/>
      <c r="F35" s="15"/>
      <c r="G35" s="15"/>
      <c r="H35" s="15"/>
      <c r="I35" s="9" t="s">
        <v>83</v>
      </c>
      <c r="J35" s="9"/>
      <c r="K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43.37</v>
      </c>
    </row>
    <row r="36" spans="1:11" ht="13.50" thickBot="1" customHeight="1">
      <c r="A36" s="15">
        <v>3</v>
      </c>
      <c r="B36" s="15"/>
      <c r="C36" s="15"/>
      <c r="D36" s="18" t="s">
        <v>84</v>
      </c>
      <c r="E36" s="18"/>
      <c r="F36" s="18"/>
      <c r="G36" s="18"/>
      <c r="H36" s="18"/>
      <c r="I36" s="18"/>
      <c r="J36" s="15"/>
      <c r="K36" s="15"/>
    </row>
    <row r="37" spans="1:11" ht="13.50" thickBot="1" customHeight="1">
      <c r="A37" s="19"/>
      <c r="B37" s="19"/>
      <c r="C37" s="20" t="s">
        <v>85</v>
      </c>
      <c r="D37" s="19" t="s">
        <v>86</v>
      </c>
      <c r="E37" s="19"/>
      <c r="F37" s="19"/>
      <c r="G37" s="19"/>
      <c r="H37" s="19"/>
      <c r="I37" s="13">
        <v>2</v>
      </c>
      <c r="J37" s="14">
        <f ca="1">ROUND(SUM(INDIRECT(ADDRESS(ROW()+(-2), COLUMN()+(1), 1)),INDIRECT(ADDRESS(ROW()+(-10), COLUMN()+(1), 1))), 2)</f>
        <v>117.21</v>
      </c>
      <c r="K37" s="14">
        <f ca="1">ROUND(INDIRECT(ADDRESS(ROW()+(0), COLUMN()+(-2), 1))*INDIRECT(ADDRESS(ROW()+(0), COLUMN()+(-1), 1))/100, 2)</f>
        <v>2.34</v>
      </c>
    </row>
    <row r="38" spans="1:11" ht="13.50" thickBot="1" customHeight="1">
      <c r="A38" s="21" t="s">
        <v>87</v>
      </c>
      <c r="B38" s="21"/>
      <c r="C38" s="22"/>
      <c r="D38" s="23"/>
      <c r="E38" s="23"/>
      <c r="F38" s="23"/>
      <c r="G38" s="23"/>
      <c r="H38" s="23"/>
      <c r="I38" s="24" t="s">
        <v>88</v>
      </c>
      <c r="J38" s="25"/>
      <c r="K38" s="26">
        <f ca="1">ROUND(SUM(INDIRECT(ADDRESS(ROW()+(-1), COLUMN()+(0), 1)),INDIRECT(ADDRESS(ROW()+(-3), COLUMN()+(0), 1)),INDIRECT(ADDRESS(ROW()+(-11), COLUMN()+(0), 1))), 2)</f>
        <v>119.55</v>
      </c>
    </row>
    <row r="41" spans="1:11" ht="13.50" thickBot="1" customHeight="1">
      <c r="A41" s="27" t="s">
        <v>89</v>
      </c>
      <c r="B41" s="27"/>
      <c r="C41" s="27"/>
      <c r="D41" s="27"/>
      <c r="E41" s="27" t="s">
        <v>90</v>
      </c>
      <c r="F41" s="27" t="s">
        <v>91</v>
      </c>
      <c r="G41" s="27" t="s">
        <v>92</v>
      </c>
    </row>
    <row r="42" spans="1:11" ht="13.50" thickBot="1" customHeight="1">
      <c r="A42" s="28" t="s">
        <v>93</v>
      </c>
      <c r="B42" s="28"/>
      <c r="C42" s="28"/>
      <c r="D42" s="28"/>
      <c r="E42" s="29">
        <v>1.06202e+006</v>
      </c>
      <c r="F42" s="29">
        <v>1.06202e+006</v>
      </c>
      <c r="G42" s="29" t="s">
        <v>94</v>
      </c>
    </row>
    <row r="43" spans="1:11" ht="13.50" thickBot="1" customHeight="1">
      <c r="A43" s="30" t="s">
        <v>95</v>
      </c>
      <c r="B43" s="30"/>
      <c r="C43" s="30"/>
      <c r="D43" s="30"/>
      <c r="E43" s="31"/>
      <c r="F43" s="31"/>
      <c r="G43" s="31"/>
    </row>
    <row r="44" spans="1:11" ht="13.50" thickBot="1" customHeight="1">
      <c r="A44" s="28" t="s">
        <v>96</v>
      </c>
      <c r="B44" s="28"/>
      <c r="C44" s="28"/>
      <c r="D44" s="28"/>
      <c r="E44" s="29">
        <v>132003</v>
      </c>
      <c r="F44" s="29">
        <v>162004</v>
      </c>
      <c r="G44" s="29" t="s">
        <v>97</v>
      </c>
    </row>
    <row r="45" spans="1:11" ht="13.50" thickBot="1" customHeight="1">
      <c r="A45" s="32" t="s">
        <v>98</v>
      </c>
      <c r="B45" s="32"/>
      <c r="C45" s="32"/>
      <c r="D45" s="32"/>
      <c r="E45" s="33"/>
      <c r="F45" s="33"/>
      <c r="G45" s="33"/>
    </row>
    <row r="46" spans="1:11" ht="13.50" thickBot="1" customHeight="1">
      <c r="A46" s="30" t="s">
        <v>99</v>
      </c>
      <c r="B46" s="30"/>
      <c r="C46" s="30"/>
      <c r="D46" s="30"/>
      <c r="E46" s="31">
        <v>112010</v>
      </c>
      <c r="F46" s="31">
        <v>112010</v>
      </c>
      <c r="G46" s="31"/>
    </row>
    <row r="47" spans="1:11" ht="13.50" thickBot="1" customHeight="1">
      <c r="A47" s="28" t="s">
        <v>100</v>
      </c>
      <c r="B47" s="28"/>
      <c r="C47" s="28"/>
      <c r="D47" s="28"/>
      <c r="E47" s="29">
        <v>1.07202e+006</v>
      </c>
      <c r="F47" s="29">
        <v>1.07202e+006</v>
      </c>
      <c r="G47" s="29" t="s">
        <v>101</v>
      </c>
    </row>
    <row r="48" spans="1:11" ht="24.00" thickBot="1" customHeight="1">
      <c r="A48" s="30" t="s">
        <v>102</v>
      </c>
      <c r="B48" s="30"/>
      <c r="C48" s="30"/>
      <c r="D48" s="30"/>
      <c r="E48" s="31"/>
      <c r="F48" s="31"/>
      <c r="G48" s="31"/>
    </row>
    <row r="49" spans="1:11" ht="13.50" thickBot="1" customHeight="1">
      <c r="A49" s="28" t="s">
        <v>103</v>
      </c>
      <c r="B49" s="28"/>
      <c r="C49" s="28"/>
      <c r="D49" s="28"/>
      <c r="E49" s="29">
        <v>1.18202e+006</v>
      </c>
      <c r="F49" s="29">
        <v>1.18202e+006</v>
      </c>
      <c r="G49" s="29" t="s">
        <v>104</v>
      </c>
    </row>
    <row r="50" spans="1:11" ht="13.50" thickBot="1" customHeight="1">
      <c r="A50" s="30" t="s">
        <v>105</v>
      </c>
      <c r="B50" s="30"/>
      <c r="C50" s="30"/>
      <c r="D50" s="30"/>
      <c r="E50" s="31"/>
      <c r="F50" s="31"/>
      <c r="G50" s="31"/>
    </row>
    <row r="51" spans="1:11" ht="13.50" thickBot="1" customHeight="1">
      <c r="A51" s="28" t="s">
        <v>106</v>
      </c>
      <c r="B51" s="28"/>
      <c r="C51" s="28"/>
      <c r="D51" s="28"/>
      <c r="E51" s="29">
        <v>142010</v>
      </c>
      <c r="F51" s="29">
        <v>1.10201e+006</v>
      </c>
      <c r="G51" s="29" t="s">
        <v>107</v>
      </c>
    </row>
    <row r="52" spans="1:11" ht="24.00" thickBot="1" customHeight="1">
      <c r="A52" s="30" t="s">
        <v>108</v>
      </c>
      <c r="B52" s="30"/>
      <c r="C52" s="30"/>
      <c r="D52" s="30"/>
      <c r="E52" s="31"/>
      <c r="F52" s="31"/>
      <c r="G52" s="31"/>
    </row>
    <row r="53" spans="1:11" ht="13.50" thickBot="1" customHeight="1">
      <c r="A53" s="28" t="s">
        <v>109</v>
      </c>
      <c r="B53" s="28"/>
      <c r="C53" s="28"/>
      <c r="D53" s="28"/>
      <c r="E53" s="29">
        <v>1.03202e+006</v>
      </c>
      <c r="F53" s="29">
        <v>1.03202e+006</v>
      </c>
      <c r="G53" s="29" t="s">
        <v>110</v>
      </c>
    </row>
    <row r="54" spans="1:11" ht="13.50" thickBot="1" customHeight="1">
      <c r="A54" s="30" t="s">
        <v>111</v>
      </c>
      <c r="B54" s="30"/>
      <c r="C54" s="30"/>
      <c r="D54" s="30"/>
      <c r="E54" s="31"/>
      <c r="F54" s="31"/>
      <c r="G54" s="31"/>
    </row>
    <row r="55" spans="1:11" ht="13.50" thickBot="1" customHeight="1">
      <c r="A55" s="28" t="s">
        <v>112</v>
      </c>
      <c r="B55" s="28"/>
      <c r="C55" s="28"/>
      <c r="D55" s="28"/>
      <c r="E55" s="29">
        <v>1.07202e+006</v>
      </c>
      <c r="F55" s="29">
        <v>1.07202e+006</v>
      </c>
      <c r="G55" s="29" t="s">
        <v>113</v>
      </c>
    </row>
    <row r="56" spans="1:11" ht="24.00" thickBot="1" customHeight="1">
      <c r="A56" s="30" t="s">
        <v>114</v>
      </c>
      <c r="B56" s="30"/>
      <c r="C56" s="30"/>
      <c r="D56" s="30"/>
      <c r="E56" s="31"/>
      <c r="F56" s="31"/>
      <c r="G56" s="31"/>
    </row>
    <row r="59" spans="1:1" ht="33.75" thickBot="1" customHeight="1">
      <c r="A59" s="1" t="s">
        <v>115</v>
      </c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" ht="33.75" thickBot="1" customHeight="1">
      <c r="A60" s="1" t="s">
        <v>116</v>
      </c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" ht="33.75" thickBot="1" customHeight="1">
      <c r="A61" s="1" t="s">
        <v>117</v>
      </c>
      <c r="B61" s="1"/>
      <c r="C61" s="1"/>
      <c r="D61" s="1"/>
      <c r="E61" s="1"/>
      <c r="F61" s="1"/>
      <c r="G61" s="1"/>
      <c r="H61" s="1"/>
      <c r="I61" s="1"/>
      <c r="J61" s="1"/>
      <c r="K61" s="1"/>
    </row>
  </sheetData>
  <mergeCells count="105">
    <mergeCell ref="A1:K1"/>
    <mergeCell ref="C3:G3"/>
    <mergeCell ref="A5:G5"/>
    <mergeCell ref="A8:B8"/>
    <mergeCell ref="D8:H8"/>
    <mergeCell ref="A9:B9"/>
    <mergeCell ref="D9:I9"/>
    <mergeCell ref="A10:B10"/>
    <mergeCell ref="D10:H10"/>
    <mergeCell ref="A11:B11"/>
    <mergeCell ref="D11:H11"/>
    <mergeCell ref="A12:B12"/>
    <mergeCell ref="D12:H12"/>
    <mergeCell ref="A13:B13"/>
    <mergeCell ref="D13:H13"/>
    <mergeCell ref="A14:B14"/>
    <mergeCell ref="D14:H14"/>
    <mergeCell ref="A15:B15"/>
    <mergeCell ref="D15:H15"/>
    <mergeCell ref="A16:B16"/>
    <mergeCell ref="D16:H16"/>
    <mergeCell ref="A17:B17"/>
    <mergeCell ref="D17:H17"/>
    <mergeCell ref="A18:B18"/>
    <mergeCell ref="D18:H18"/>
    <mergeCell ref="A19:B19"/>
    <mergeCell ref="D19:H19"/>
    <mergeCell ref="A20:B20"/>
    <mergeCell ref="D20:H20"/>
    <mergeCell ref="A21:B21"/>
    <mergeCell ref="D21:H21"/>
    <mergeCell ref="A22:B22"/>
    <mergeCell ref="D22:H22"/>
    <mergeCell ref="A23:B23"/>
    <mergeCell ref="D23:H23"/>
    <mergeCell ref="A24:B24"/>
    <mergeCell ref="D24:H24"/>
    <mergeCell ref="A25:B25"/>
    <mergeCell ref="D25:H25"/>
    <mergeCell ref="A26:B26"/>
    <mergeCell ref="D26:H26"/>
    <mergeCell ref="A27:B27"/>
    <mergeCell ref="D27:H27"/>
    <mergeCell ref="I27:J27"/>
    <mergeCell ref="A28:B28"/>
    <mergeCell ref="D28:I28"/>
    <mergeCell ref="A29:B29"/>
    <mergeCell ref="D29:H29"/>
    <mergeCell ref="A30:B30"/>
    <mergeCell ref="D30:H30"/>
    <mergeCell ref="A31:B31"/>
    <mergeCell ref="D31:H31"/>
    <mergeCell ref="A32:B32"/>
    <mergeCell ref="D32:H32"/>
    <mergeCell ref="A33:B33"/>
    <mergeCell ref="D33:H33"/>
    <mergeCell ref="A34:B34"/>
    <mergeCell ref="D34:H34"/>
    <mergeCell ref="A35:B35"/>
    <mergeCell ref="D35:H35"/>
    <mergeCell ref="I35:J35"/>
    <mergeCell ref="A36:B36"/>
    <mergeCell ref="D36:I36"/>
    <mergeCell ref="A37:B37"/>
    <mergeCell ref="D37:H37"/>
    <mergeCell ref="A38:H38"/>
    <mergeCell ref="I38:J38"/>
    <mergeCell ref="A41:D41"/>
    <mergeCell ref="A42:D42"/>
    <mergeCell ref="E42:E43"/>
    <mergeCell ref="F42:F43"/>
    <mergeCell ref="G42:G43"/>
    <mergeCell ref="A43:D43"/>
    <mergeCell ref="A44:D44"/>
    <mergeCell ref="G44:G46"/>
    <mergeCell ref="A45:D45"/>
    <mergeCell ref="A46:D46"/>
    <mergeCell ref="A47:D47"/>
    <mergeCell ref="E47:E48"/>
    <mergeCell ref="F47:F48"/>
    <mergeCell ref="G47:G48"/>
    <mergeCell ref="A48:D48"/>
    <mergeCell ref="A49:D49"/>
    <mergeCell ref="E49:E50"/>
    <mergeCell ref="F49:F50"/>
    <mergeCell ref="G49:G50"/>
    <mergeCell ref="A50:D50"/>
    <mergeCell ref="A51:D51"/>
    <mergeCell ref="E51:E52"/>
    <mergeCell ref="F51:F52"/>
    <mergeCell ref="G51:G52"/>
    <mergeCell ref="A52:D52"/>
    <mergeCell ref="A53:D53"/>
    <mergeCell ref="E53:E54"/>
    <mergeCell ref="F53:F54"/>
    <mergeCell ref="G53:G54"/>
    <mergeCell ref="A54:D54"/>
    <mergeCell ref="A55:D55"/>
    <mergeCell ref="E55:E56"/>
    <mergeCell ref="F55:F56"/>
    <mergeCell ref="G55:G56"/>
    <mergeCell ref="A56:D56"/>
    <mergeCell ref="A59:K59"/>
    <mergeCell ref="A60:K60"/>
    <mergeCell ref="A61:K61"/>
  </mergeCells>
  <pageMargins left="0.147638" right="0.147638" top="0.206693" bottom="0.206693" header="0.0" footer="0.0"/>
  <pageSetup paperSize="9" orientation="portrait"/>
  <rowBreaks count="0" manualBreakCount="0">
    </rowBreaks>
</worksheet>
</file>