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<sst xmlns="http://schemas.openxmlformats.org/spreadsheetml/2006/main" count="130" uniqueCount="130">
  <si>
    <t xml:space="preserve"/>
  </si>
  <si>
    <t xml:space="preserve">QAB111</t>
  </si>
  <si>
    <t xml:space="preserve">m²</t>
  </si>
  <si>
    <t xml:space="preserve">Cubierta plana transitable, no ventilada, con solado fijo, para tráfico peatonal privado. Impermeabilización con láminas de poliolefinas.</t>
  </si>
  <si>
    <r>
      <rPr>
        <sz val="8.25"/>
        <color rgb="FF000000"/>
        <rFont val="Arial"/>
        <family val="2"/>
      </rPr>
      <t xml:space="preserve">Cubierta plana transitable, no ventilada, con solado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AISLAMIENTO TÉRMICO: panel rígido de poliestireno extruido, de superficie lisa y mecanizado lateral a media madera, de 50 mm de espesor, resistencia a compresión &gt;= 300 kPa; CAPA SEPARADORA BAJO CAPA DE REFUERZO: geotextil no tejido compuesto por fibras de poliéster unidas por agujeteado, (150 g/m²); CAPA DE REFUERZO: mortero de cemento CEM II/B-P 32,5 N tipo M-10 de 4 cm de espesor; IMPERMEABILIZACIÓN: tipo monocapa, no adherida, formada por una lámina impermeabilizante flexible tipo EVAC, compuesta de una doble hoja de poliolefina termoplástica con acetato de vinil etileno, con ambas caras revestidas de fibras de poliéster no tejidas, de 0,52 mm de espesor y 335 g/m², fijada al soporte en perímetro y juntas mediante adhesivo cementoso mejorado C2 E, y solapes fijados con adhesivo cementoso mejorado C2 E S1; CAPA DE PROTECCIÓN: pavimento de baldosas cerámicas de gres rústico, 20x20 cm colocadas en capa fina con adhesivo cementoso de fraguado normal, C1, según UNE-EN 12004 Tradisol "GRUPO PUMA", directamente sobre la impermeabilización, rejuntadas con mortero de juntas cementoso Morcemcolor Extra Fina "GRUPO PUMA" tipo CG 2 W A, color Blanco, para juntas de hasta 4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</si>
  <si>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</si>
  <si>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</si>
  <si>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</si>
  <si>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</si>
  <si>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</si>
  <si>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</si>
  <si>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</si>
  <si>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</si>
  <si>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</si>
  <si>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</si>
  <si>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mt01arl030aa</t>
  </si>
  <si>
    <t xml:space="preserve">m³</t>
  </si>
  <si>
    <t xml:space="preserve">Arcilla expandida, suministrada en sacos, según UNE-EN 13055-1.</t>
  </si>
  <si>
    <t xml:space="preserve">mt09lec020b</t>
  </si>
  <si>
    <t xml:space="preserve">m³</t>
  </si>
  <si>
    <t xml:space="preserve">Lechada de cemento 1/3 CEM II/B-P 32,5 N.</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</si>
  <si>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</si>
  <si>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</si>
  <si>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</si>
  <si>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</si>
  <si>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</si>
  <si>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</si>
  <si>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</si>
  <si>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</si>
  <si>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</si>
  <si>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mt16pxa010ab</t>
  </si>
  <si>
    <t xml:space="preserve">m²</t>
  </si>
  <si>
    <t xml:space="preserve">Panel rígido de poliestireno extruido, según UNE-EN 13164, de superficie lisa y mecanizado lateral a media madera, de 50 mm de espesor, resistencia a compresión &gt;= 300 kPa, resistencia térmica 1,5 m²K/W, conductividad térmica 0,033 W/(mK), Euroclase E de reacción al fuego según UNE-EN 13501-1,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</si>
  <si>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</si>
  <si>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</si>
  <si>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UNE-EN ISO 13433 inferior a 40 mm, resistencia CBR a punzonamiento 0,3 kN y una masa superficial de 150 g/m², según UNE-EN 13252.</t>
  </si>
  <si>
    <t xml:space="preserve">mt09mor010e</t>
  </si>
  <si>
    <t xml:space="preserve">m³</t>
  </si>
  <si>
    <t xml:space="preserve">Mortero de cemento CEM II/B-P 32,5 N tipo M-10, confeccionado en obra con 380 kg/m³ de cemento y una proporción en volumen 1/4.</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</si>
  <si>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</si>
  <si>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</si>
  <si>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</si>
  <si>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</si>
  <si>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</si>
  <si>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 según UNE-EN 13956.</t>
  </si>
  <si>
    <t xml:space="preserve">mt09mcr250b</t>
  </si>
  <si>
    <t xml:space="preserve">kg</t>
  </si>
  <si>
    <t xml:space="preserve">Adhesivo cementoso mejorado, C2 E S1, con tiempo abierto ampliado y gran deformabilidad, según UNE-EN 12004, para la fijación de solapes de geomembranas, compuesto por cementos especiales, áridos seleccionados y resinas sintéticas.</t>
  </si>
  <si>
    <t xml:space="preserve">mt09mcp010wb</t>
  </si>
  <si>
    <t xml:space="preserve">kg</t>
  </si>
  <si>
    <t xml:space="preserve">Adhesivo cementoso de fraguado normal, C1, según UNE-EN 12004, Tradisol, "GRUPO PUMA", color blanco, para la colocación en capa fina de todo tipo de piezas cerámicas, piedras naturales y terrazo en pavimentos interiores y exteriores, a base de cemento de alta resistencia, áridos seleccionados, aditivos y resinas sintéticas.</t>
  </si>
  <si>
    <t xml:space="preserve">mt18bcr010he800</t>
  </si>
  <si>
    <t xml:space="preserve">m²</t>
  </si>
  <si>
    <t xml:space="preserve">Baldosa cerámica de gres rústico, 20x20 cm, 8,00€/m², capacidad de absorción de agua 3%&lt;=E&lt;6%, grupo AII, según UNE-EN 14411, resistencia al deslizamiento Rd&gt;45 según UNE 41901 EX,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</si>
  <si>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</si>
  <si>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</si>
  <si>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</si>
  <si>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</si>
  <si>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</si>
  <si>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</si>
  <si>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mt09mcp020sa</t>
  </si>
  <si>
    <t xml:space="preserve">kg</t>
  </si>
  <si>
    <t xml:space="preserve">Mortero de juntas cementoso Morcemcolor Extra Fina "GRUPO PUMA", tipo CG2 W A, según UNE-EN 13888, color Blanco, para juntas de hasta 4 mm, a base de cemento de alta resistencia, áridos seleccionados, aditivos especiales y pigmentos, para rejuntado de piezas cerámicas de baja porosidad.</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</si>
  <si>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</si>
  <si>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</si>
  <si>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</si>
  <si>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</si>
  <si>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</si>
  <si>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</si>
  <si>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</si>
  <si>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</si>
  <si>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</si>
  <si>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</si>
  <si>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</si>
  <si>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</si>
  <si>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</si>
  <si>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</si>
  <si>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</si>
  <si>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</si>
  <si>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</si>
  <si>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</si>
  <si>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</si>
  <si>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</si>
  <si>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</si>
  <si>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</si>
  <si>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</si>
  <si>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</si>
  <si>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</si>
  <si>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</si>
  <si>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</si>
  <si>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</si>
  <si>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</si>
  <si>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</si>
  <si>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29,17€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</si>
  <si>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</si>
  <si>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</si>
  <si>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</si>
  <si>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</si>
  <si>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</si>
  <si>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</si>
  <si>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</si>
  <si>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</si>
  <si>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</si>
  <si>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</si>
  <si>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</si>
  <si>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</si>
  <si>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</si>
  <si>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</si>
  <si>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</si>
  <si>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</si>
  <si>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</si>
  <si>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</si>
  <si>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13164:2013/A1:2015</t>
  </si>
  <si>
    <t xml:space="preserve">1/3/4</t>
  </si>
  <si>
    <t xml:space="preserve">Productos aislantes térmicos para aplicaciones en la edificación. Productos manufacturados de poliestireno extruido (XPS). Especificación.</t>
  </si>
  <si>
    <t xml:space="preserve">UNE-EN 13252:2001</t>
  </si>
  <si>
    <t xml:space="preserve">2+/4</t>
  </si>
  <si>
    <t xml:space="preserve">Geotextiles y productos relacionados. Requisitos para su uso en sistemas de drenaje.</t>
  </si>
  <si>
    <t xml:space="preserve">UNE-EN 13252:2001/A1:2005</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</si>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</sst>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34" customWidth="1"/>
    <col min="6" max="6" width="12.92" customWidth="1"/>
    <col min="7" max="7" width="14.45" customWidth="1"/>
    <col min="8" max="8" width="9.01" customWidth="1"/>
    <col min="9" max="9" width="245.65" customWidth="1"/>
    <col min="10" max="10" width="13.60" customWidth="1"/>
    <col min="11" max="11" width="10.37" customWidth="1"/>
    <col min="12" max="12" width="9.01" customWidth="1"/>
  </cols>
  <sheetData>
    <row r="1" spans="1:1" ht="2.25" thickBot="1" customHeight="1">
      <c r="A1" s="1" t="s">
        <v>0</v>
      </c>
      <c r="B1" s="1"/>
      <c r="C1" s="1"/>
      <c r="D1" s="1"/>
      <c r="E1" s="1"/>
      <c r="F1" s="1"/>
      <c r="G1" s="1"/>
      <c r="H1" s="1"/>
      <c r="I1" s="1"/>
      <c r="J1" s="1"/>
      <c r="K1" s="1"/>
      <c r="L1" s="1"/>
    </row>
    <row r="3" spans="1:12" ht="24.00" thickBot="1" customHeight="1">
      <c r="A3" s="2" t="s">
        <v>1</v>
      </c>
      <c r="B3" s="3" t="s">
        <v>2</v>
      </c>
      <c r="C3" s="2" t="s">
        <v>3</v>
      </c>
      <c r="D3" s="2"/>
      <c r="E3" s="2"/>
      <c r="F3" s="2"/>
      <c r="G3" s="2"/>
      <c r="H3" s="2"/>
    </row>
    <row r="5" spans="1:12" ht="160.50" thickBot="1" customHeight="1">
      <c r="A5" s="5" t="s">
        <v>4</v>
      </c>
      <c r="B5" s="5"/>
      <c r="C5" s="5"/>
      <c r="D5" s="5"/>
      <c r="E5" s="5"/>
      <c r="F5" s="5"/>
      <c r="G5" s="5"/>
      <c r="H5" s="5"/>
    </row>
    <row r="8" spans="1:12" ht="24.00" thickBot="1" customHeight="1">
      <c r="A8" s="6" t="s">
        <v>5</v>
      </c>
      <c r="B8" s="6"/>
      <c r="C8" s="6"/>
      <c r="D8" s="6" t="s">
        <v>6</v>
      </c>
      <c r="E8" s="6" t="s">
        <v>7</v>
      </c>
      <c r="F8" s="6"/>
      <c r="G8" s="6"/>
      <c r="H8" s="6"/>
      <c r="I8" s="6"/>
      <c r="J8" s="7" t="s">
        <v>8</v>
      </c>
      <c r="K8" s="7" t="s">
        <v>9</v>
      </c>
      <c r="L8" s="7" t="s">
        <v>10</v>
      </c>
    </row>
    <row r="9" spans="1:12" ht="13.50" thickBot="1" customHeight="1">
      <c r="A9" s="8">
        <v>1</v>
      </c>
      <c r="B9" s="8"/>
      <c r="C9" s="8"/>
      <c r="D9" s="8"/>
      <c r="E9" s="9" t="s">
        <v>11</v>
      </c>
      <c r="F9" s="9"/>
      <c r="G9" s="9"/>
      <c r="H9" s="9"/>
      <c r="I9" s="9"/>
      <c r="J9" s="9"/>
      <c r="K9" s="8"/>
      <c r="L9" s="8"/>
    </row>
    <row r="10" spans="1:12" ht="13.50" thickBot="1" customHeight="1">
      <c r="A10" s="1" t="s">
        <v>12</v>
      </c>
      <c r="B10" s="1"/>
      <c r="C10" s="1"/>
      <c r="D10" s="10" t="s">
        <v>13</v>
      </c>
      <c r="E10" s="1" t="s">
        <v>14</v>
      </c>
      <c r="F10" s="1"/>
      <c r="G10" s="1"/>
      <c r="H10" s="1"/>
      <c r="I10" s="1"/>
      <c r="J10" s="11">
        <v>3</v>
      </c>
      <c r="K10" s="12">
        <v>0.13</v>
      </c>
      <c r="L10" s="12">
        <f ca="1">ROUND(INDIRECT(ADDRESS(ROW()+(0), COLUMN()+(-2), 1))*INDIRECT(ADDRESS(ROW()+(0), COLUMN()+(-1), 1)), 2)</f>
        <v>0.39</v>
      </c>
    </row>
    <row r="11" spans="1:12" ht="13.50" thickBot="1" customHeight="1">
      <c r="A11" s="1" t="s">
        <v>15</v>
      </c>
      <c r="B11" s="1"/>
      <c r="C11" s="1"/>
      <c r="D11" s="10" t="s">
        <v>16</v>
      </c>
      <c r="E11" s="1" t="s">
        <v>17</v>
      </c>
      <c r="F11" s="1"/>
      <c r="G11" s="1"/>
      <c r="H11" s="1"/>
      <c r="I11" s="1"/>
      <c r="J11" s="11">
        <v>0.1</v>
      </c>
      <c r="K11" s="12">
        <v>135.87</v>
      </c>
      <c r="L11" s="12">
        <f ca="1">ROUND(INDIRECT(ADDRESS(ROW()+(0), COLUMN()+(-2), 1))*INDIRECT(ADDRESS(ROW()+(0), COLUMN()+(-1), 1)), 2)</f>
        <v>13.59</v>
      </c>
    </row>
    <row r="12" spans="1:12" ht="13.50" thickBot="1" customHeight="1">
      <c r="A12" s="1" t="s">
        <v>18</v>
      </c>
      <c r="B12" s="1"/>
      <c r="C12" s="1"/>
      <c r="D12" s="10" t="s">
        <v>19</v>
      </c>
      <c r="E12" s="1" t="s">
        <v>20</v>
      </c>
      <c r="F12" s="1"/>
      <c r="G12" s="1"/>
      <c r="H12" s="1"/>
      <c r="I12" s="1"/>
      <c r="J12" s="11">
        <v>0.01</v>
      </c>
      <c r="K12" s="12">
        <v>105.1</v>
      </c>
      <c r="L12" s="12">
        <f ca="1">ROUND(INDIRECT(ADDRESS(ROW()+(0), COLUMN()+(-2), 1))*INDIRECT(ADDRESS(ROW()+(0), COLUMN()+(-1), 1)), 2)</f>
        <v>1.05</v>
      </c>
    </row>
    <row r="13" spans="1:12" ht="13.50" thickBot="1" customHeight="1">
      <c r="A13" s="1" t="s">
        <v>21</v>
      </c>
      <c r="B13" s="1"/>
      <c r="C13" s="1"/>
      <c r="D13" s="10" t="s">
        <v>22</v>
      </c>
      <c r="E13" s="1" t="s">
        <v>23</v>
      </c>
      <c r="F13" s="1"/>
      <c r="G13" s="1"/>
      <c r="H13" s="1"/>
      <c r="I13" s="1"/>
      <c r="J13" s="11">
        <v>0.01</v>
      </c>
      <c r="K13" s="12">
        <v>1.34</v>
      </c>
      <c r="L13" s="12">
        <f ca="1">ROUND(INDIRECT(ADDRESS(ROW()+(0), COLUMN()+(-2), 1))*INDIRECT(ADDRESS(ROW()+(0), COLUMN()+(-1), 1)), 2)</f>
        <v>0.01</v>
      </c>
    </row>
    <row r="14" spans="1:12" ht="13.50" thickBot="1" customHeight="1">
      <c r="A14" s="1" t="s">
        <v>24</v>
      </c>
      <c r="B14" s="1"/>
      <c r="C14" s="1"/>
      <c r="D14" s="10" t="s">
        <v>25</v>
      </c>
      <c r="E14" s="1" t="s">
        <v>26</v>
      </c>
      <c r="F14" s="1"/>
      <c r="G14" s="1"/>
      <c r="H14" s="1"/>
      <c r="I14" s="1"/>
      <c r="J14" s="11">
        <v>0.014</v>
      </c>
      <c r="K14" s="12">
        <v>1.5</v>
      </c>
      <c r="L14" s="12">
        <f ca="1">ROUND(INDIRECT(ADDRESS(ROW()+(0), COLUMN()+(-2), 1))*INDIRECT(ADDRESS(ROW()+(0), COLUMN()+(-1), 1)), 2)</f>
        <v>0.02</v>
      </c>
    </row>
    <row r="15" spans="1:12" ht="13.50" thickBot="1" customHeight="1">
      <c r="A15" s="1" t="s">
        <v>27</v>
      </c>
      <c r="B15" s="1"/>
      <c r="C15" s="1"/>
      <c r="D15" s="10" t="s">
        <v>28</v>
      </c>
      <c r="E15" s="1" t="s">
        <v>29</v>
      </c>
      <c r="F15" s="1"/>
      <c r="G15" s="1"/>
      <c r="H15" s="1"/>
      <c r="I15" s="1"/>
      <c r="J15" s="11">
        <v>0.075</v>
      </c>
      <c r="K15" s="12">
        <v>33.86</v>
      </c>
      <c r="L15" s="12">
        <f ca="1">ROUND(INDIRECT(ADDRESS(ROW()+(0), COLUMN()+(-2), 1))*INDIRECT(ADDRESS(ROW()+(0), COLUMN()+(-1), 1)), 2)</f>
        <v>2.54</v>
      </c>
    </row>
    <row r="16" spans="1:12" ht="13.50" thickBot="1" customHeight="1">
      <c r="A16" s="1" t="s">
        <v>30</v>
      </c>
      <c r="B16" s="1"/>
      <c r="C16" s="1"/>
      <c r="D16" s="10" t="s">
        <v>31</v>
      </c>
      <c r="E16" s="1" t="s">
        <v>32</v>
      </c>
      <c r="F16" s="1"/>
      <c r="G16" s="1"/>
      <c r="H16" s="1"/>
      <c r="I16" s="1"/>
      <c r="J16" s="11">
        <v>1.05</v>
      </c>
      <c r="K16" s="12">
        <v>4.39</v>
      </c>
      <c r="L16" s="12">
        <f ca="1">ROUND(INDIRECT(ADDRESS(ROW()+(0), COLUMN()+(-2), 1))*INDIRECT(ADDRESS(ROW()+(0), COLUMN()+(-1), 1)), 2)</f>
        <v>4.61</v>
      </c>
    </row>
    <row r="17" spans="1:12" ht="13.50" thickBot="1" customHeight="1">
      <c r="A17" s="1" t="s">
        <v>33</v>
      </c>
      <c r="B17" s="1"/>
      <c r="C17" s="1"/>
      <c r="D17" s="10" t="s">
        <v>34</v>
      </c>
      <c r="E17" s="1" t="s">
        <v>35</v>
      </c>
      <c r="F17" s="1"/>
      <c r="G17" s="1"/>
      <c r="H17" s="1"/>
      <c r="I17" s="1"/>
      <c r="J17" s="11">
        <v>1.05</v>
      </c>
      <c r="K17" s="12">
        <v>0.52</v>
      </c>
      <c r="L17" s="12">
        <f ca="1">ROUND(INDIRECT(ADDRESS(ROW()+(0), COLUMN()+(-2), 1))*INDIRECT(ADDRESS(ROW()+(0), COLUMN()+(-1), 1)), 2)</f>
        <v>0.55</v>
      </c>
    </row>
    <row r="18" spans="1:12" ht="13.50" thickBot="1" customHeight="1">
      <c r="A18" s="1" t="s">
        <v>36</v>
      </c>
      <c r="B18" s="1"/>
      <c r="C18" s="1"/>
      <c r="D18" s="10" t="s">
        <v>37</v>
      </c>
      <c r="E18" s="1" t="s">
        <v>38</v>
      </c>
      <c r="F18" s="1"/>
      <c r="G18" s="1"/>
      <c r="H18" s="1"/>
      <c r="I18" s="1"/>
      <c r="J18" s="11">
        <v>0.04</v>
      </c>
      <c r="K18" s="12">
        <v>133.3</v>
      </c>
      <c r="L18" s="12">
        <f ca="1">ROUND(INDIRECT(ADDRESS(ROW()+(0), COLUMN()+(-2), 1))*INDIRECT(ADDRESS(ROW()+(0), COLUMN()+(-1), 1)), 2)</f>
        <v>5.33</v>
      </c>
    </row>
    <row r="19" spans="1:12" ht="13.50" thickBot="1" customHeight="1">
      <c r="A19" s="1" t="s">
        <v>39</v>
      </c>
      <c r="B19" s="1"/>
      <c r="C19" s="1"/>
      <c r="D19" s="10" t="s">
        <v>40</v>
      </c>
      <c r="E19" s="1" t="s">
        <v>41</v>
      </c>
      <c r="F19" s="1"/>
      <c r="G19" s="1"/>
      <c r="H19" s="1"/>
      <c r="I19" s="1"/>
      <c r="J19" s="11">
        <v>0.6</v>
      </c>
      <c r="K19" s="12">
        <v>0.7</v>
      </c>
      <c r="L19" s="12">
        <f ca="1">ROUND(INDIRECT(ADDRESS(ROW()+(0), COLUMN()+(-2), 1))*INDIRECT(ADDRESS(ROW()+(0), COLUMN()+(-1), 1)), 2)</f>
        <v>0.42</v>
      </c>
    </row>
    <row r="20" spans="1:12" ht="13.50" thickBot="1" customHeight="1">
      <c r="A20" s="1" t="s">
        <v>42</v>
      </c>
      <c r="B20" s="1"/>
      <c r="C20" s="1"/>
      <c r="D20" s="10" t="s">
        <v>43</v>
      </c>
      <c r="E20" s="1" t="s">
        <v>44</v>
      </c>
      <c r="F20" s="1"/>
      <c r="G20" s="1"/>
      <c r="H20" s="1"/>
      <c r="I20" s="1"/>
      <c r="J20" s="11">
        <v>1.1</v>
      </c>
      <c r="K20" s="12">
        <v>11.04</v>
      </c>
      <c r="L20" s="12">
        <f ca="1">ROUND(INDIRECT(ADDRESS(ROW()+(0), COLUMN()+(-2), 1))*INDIRECT(ADDRESS(ROW()+(0), COLUMN()+(-1), 1)), 2)</f>
        <v>12.14</v>
      </c>
    </row>
    <row r="21" spans="1:12" ht="13.50" thickBot="1" customHeight="1">
      <c r="A21" s="1" t="s">
        <v>45</v>
      </c>
      <c r="B21" s="1"/>
      <c r="C21" s="1"/>
      <c r="D21" s="10" t="s">
        <v>46</v>
      </c>
      <c r="E21" s="1" t="s">
        <v>47</v>
      </c>
      <c r="F21" s="1"/>
      <c r="G21" s="1"/>
      <c r="H21" s="1"/>
      <c r="I21" s="1"/>
      <c r="J21" s="11">
        <v>0.3</v>
      </c>
      <c r="K21" s="12">
        <v>3</v>
      </c>
      <c r="L21" s="12">
        <f ca="1">ROUND(INDIRECT(ADDRESS(ROW()+(0), COLUMN()+(-2), 1))*INDIRECT(ADDRESS(ROW()+(0), COLUMN()+(-1), 1)), 2)</f>
        <v>0.9</v>
      </c>
    </row>
    <row r="22" spans="1:12" ht="13.50" thickBot="1" customHeight="1">
      <c r="A22" s="1" t="s">
        <v>48</v>
      </c>
      <c r="B22" s="1"/>
      <c r="C22" s="1"/>
      <c r="D22" s="10" t="s">
        <v>49</v>
      </c>
      <c r="E22" s="1" t="s">
        <v>50</v>
      </c>
      <c r="F22" s="1"/>
      <c r="G22" s="1"/>
      <c r="H22" s="1"/>
      <c r="I22" s="1"/>
      <c r="J22" s="11">
        <v>6</v>
      </c>
      <c r="K22" s="12">
        <v>0.66</v>
      </c>
      <c r="L22" s="12">
        <f ca="1">ROUND(INDIRECT(ADDRESS(ROW()+(0), COLUMN()+(-2), 1))*INDIRECT(ADDRESS(ROW()+(0), COLUMN()+(-1), 1)), 2)</f>
        <v>3.96</v>
      </c>
    </row>
    <row r="23" spans="1:12" ht="13.50" thickBot="1" customHeight="1">
      <c r="A23" s="1" t="s">
        <v>51</v>
      </c>
      <c r="B23" s="1"/>
      <c r="C23" s="1"/>
      <c r="D23" s="10" t="s">
        <v>52</v>
      </c>
      <c r="E23" s="1" t="s">
        <v>53</v>
      </c>
      <c r="F23" s="1"/>
      <c r="G23" s="1"/>
      <c r="H23" s="1"/>
      <c r="I23" s="1"/>
      <c r="J23" s="11">
        <v>1.05</v>
      </c>
      <c r="K23" s="12">
        <v>8</v>
      </c>
      <c r="L23" s="12">
        <f ca="1">ROUND(INDIRECT(ADDRESS(ROW()+(0), COLUMN()+(-2), 1))*INDIRECT(ADDRESS(ROW()+(0), COLUMN()+(-1), 1)), 2)</f>
        <v>8.4</v>
      </c>
    </row>
    <row r="24" spans="1:12" ht="13.50" thickBot="1" customHeight="1">
      <c r="A24" s="1" t="s">
        <v>54</v>
      </c>
      <c r="B24" s="1"/>
      <c r="C24" s="1"/>
      <c r="D24" s="10" t="s">
        <v>55</v>
      </c>
      <c r="E24" s="1" t="s">
        <v>56</v>
      </c>
      <c r="F24" s="1"/>
      <c r="G24" s="1"/>
      <c r="H24" s="1"/>
      <c r="I24" s="1"/>
      <c r="J24" s="11">
        <v>14</v>
      </c>
      <c r="K24" s="12">
        <v>0.03</v>
      </c>
      <c r="L24" s="12">
        <f ca="1">ROUND(INDIRECT(ADDRESS(ROW()+(0), COLUMN()+(-2), 1))*INDIRECT(ADDRESS(ROW()+(0), COLUMN()+(-1), 1)), 2)</f>
        <v>0.42</v>
      </c>
    </row>
    <row r="25" spans="1:12" ht="13.50" thickBot="1" customHeight="1">
      <c r="A25" s="1" t="s">
        <v>57</v>
      </c>
      <c r="B25" s="1"/>
      <c r="C25" s="1"/>
      <c r="D25" s="10" t="s">
        <v>58</v>
      </c>
      <c r="E25" s="1" t="s">
        <v>59</v>
      </c>
      <c r="F25" s="1"/>
      <c r="G25" s="1"/>
      <c r="H25" s="1"/>
      <c r="I25" s="1"/>
      <c r="J25" s="11">
        <v>0.4</v>
      </c>
      <c r="K25" s="12">
        <v>3</v>
      </c>
      <c r="L25" s="12">
        <f ca="1">ROUND(INDIRECT(ADDRESS(ROW()+(0), COLUMN()+(-2), 1))*INDIRECT(ADDRESS(ROW()+(0), COLUMN()+(-1), 1)), 2)</f>
        <v>1.2</v>
      </c>
    </row>
    <row r="26" spans="1:12" ht="13.50" thickBot="1" customHeight="1">
      <c r="A26" s="1" t="s">
        <v>60</v>
      </c>
      <c r="B26" s="1"/>
      <c r="C26" s="1"/>
      <c r="D26" s="10" t="s">
        <v>61</v>
      </c>
      <c r="E26" s="1" t="s">
        <v>62</v>
      </c>
      <c r="F26" s="1"/>
      <c r="G26" s="1"/>
      <c r="H26" s="1"/>
      <c r="I26" s="1"/>
      <c r="J26" s="13">
        <v>0.05</v>
      </c>
      <c r="K26" s="14">
        <v>2</v>
      </c>
      <c r="L26" s="14">
        <f ca="1">ROUND(INDIRECT(ADDRESS(ROW()+(0), COLUMN()+(-2), 1))*INDIRECT(ADDRESS(ROW()+(0), COLUMN()+(-1), 1)), 2)</f>
        <v>0.1</v>
      </c>
    </row>
    <row r="27" spans="1:12" ht="13.50" thickBot="1" customHeight="1">
      <c r="A27" s="15"/>
      <c r="B27" s="15"/>
      <c r="C27" s="15"/>
      <c r="D27" s="15"/>
      <c r="E27" s="15"/>
      <c r="F27" s="15"/>
      <c r="G27" s="15"/>
      <c r="H27" s="15"/>
      <c r="I27" s="15"/>
      <c r="J27" s="9" t="s">
        <v>63</v>
      </c>
      <c r="K27" s="9"/>
      <c r="L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55.63</v>
      </c>
    </row>
    <row r="28" spans="1:12" ht="13.50" thickBot="1" customHeight="1">
      <c r="A28" s="15">
        <v>2</v>
      </c>
      <c r="B28" s="15"/>
      <c r="C28" s="15"/>
      <c r="D28" s="15"/>
      <c r="E28" s="18" t="s">
        <v>64</v>
      </c>
      <c r="F28" s="18"/>
      <c r="G28" s="18"/>
      <c r="H28" s="18"/>
      <c r="I28" s="18"/>
      <c r="J28" s="18"/>
      <c r="K28" s="15"/>
      <c r="L28" s="15"/>
    </row>
    <row r="29" spans="1:12" ht="13.50" thickBot="1" customHeight="1">
      <c r="A29" s="1" t="s">
        <v>65</v>
      </c>
      <c r="B29" s="1"/>
      <c r="C29" s="1"/>
      <c r="D29" s="10" t="s">
        <v>66</v>
      </c>
      <c r="E29" s="1" t="s">
        <v>67</v>
      </c>
      <c r="F29" s="1"/>
      <c r="G29" s="1"/>
      <c r="H29" s="1"/>
      <c r="I29" s="1"/>
      <c r="J29" s="11">
        <v>0.098</v>
      </c>
      <c r="K29" s="12">
        <v>19.03</v>
      </c>
      <c r="L29" s="12">
        <f ca="1">ROUND(INDIRECT(ADDRESS(ROW()+(0), COLUMN()+(-2), 1))*INDIRECT(ADDRESS(ROW()+(0), COLUMN()+(-1), 1)), 2)</f>
        <v>1.86</v>
      </c>
    </row>
    <row r="30" spans="1:12" ht="13.50" thickBot="1" customHeight="1">
      <c r="A30" s="1" t="s">
        <v>68</v>
      </c>
      <c r="B30" s="1"/>
      <c r="C30" s="1"/>
      <c r="D30" s="10" t="s">
        <v>69</v>
      </c>
      <c r="E30" s="1" t="s">
        <v>70</v>
      </c>
      <c r="F30" s="1"/>
      <c r="G30" s="1"/>
      <c r="H30" s="1"/>
      <c r="I30" s="1"/>
      <c r="J30" s="11">
        <v>0.536</v>
      </c>
      <c r="K30" s="12">
        <v>17.82</v>
      </c>
      <c r="L30" s="12">
        <f ca="1">ROUND(INDIRECT(ADDRESS(ROW()+(0), COLUMN()+(-2), 1))*INDIRECT(ADDRESS(ROW()+(0), COLUMN()+(-1), 1)), 2)</f>
        <v>9.55</v>
      </c>
    </row>
    <row r="31" spans="1:12" ht="13.50" thickBot="1" customHeight="1">
      <c r="A31" s="1" t="s">
        <v>71</v>
      </c>
      <c r="B31" s="1"/>
      <c r="C31" s="1"/>
      <c r="D31" s="10" t="s">
        <v>72</v>
      </c>
      <c r="E31" s="1" t="s">
        <v>73</v>
      </c>
      <c r="F31" s="1"/>
      <c r="G31" s="1"/>
      <c r="H31" s="1"/>
      <c r="I31" s="1"/>
      <c r="J31" s="11">
        <v>0.142</v>
      </c>
      <c r="K31" s="12">
        <v>19.03</v>
      </c>
      <c r="L31" s="12">
        <f ca="1">ROUND(INDIRECT(ADDRESS(ROW()+(0), COLUMN()+(-2), 1))*INDIRECT(ADDRESS(ROW()+(0), COLUMN()+(-1), 1)), 2)</f>
        <v>2.7</v>
      </c>
    </row>
    <row r="32" spans="1:12" ht="13.50" thickBot="1" customHeight="1">
      <c r="A32" s="1" t="s">
        <v>74</v>
      </c>
      <c r="B32" s="1"/>
      <c r="C32" s="1"/>
      <c r="D32" s="10" t="s">
        <v>75</v>
      </c>
      <c r="E32" s="1" t="s">
        <v>76</v>
      </c>
      <c r="F32" s="1"/>
      <c r="G32" s="1"/>
      <c r="H32" s="1"/>
      <c r="I32" s="1"/>
      <c r="J32" s="11">
        <v>0.142</v>
      </c>
      <c r="K32" s="12">
        <v>18.05</v>
      </c>
      <c r="L32" s="12">
        <f ca="1">ROUND(INDIRECT(ADDRESS(ROW()+(0), COLUMN()+(-2), 1))*INDIRECT(ADDRESS(ROW()+(0), COLUMN()+(-1), 1)), 2)</f>
        <v>2.56</v>
      </c>
    </row>
    <row r="33" spans="1:12" ht="13.50" thickBot="1" customHeight="1">
      <c r="A33" s="1" t="s">
        <v>77</v>
      </c>
      <c r="B33" s="1"/>
      <c r="C33" s="1"/>
      <c r="D33" s="10" t="s">
        <v>78</v>
      </c>
      <c r="E33" s="1" t="s">
        <v>79</v>
      </c>
      <c r="F33" s="1"/>
      <c r="G33" s="1"/>
      <c r="H33" s="1"/>
      <c r="I33" s="1"/>
      <c r="J33" s="11">
        <v>0.055</v>
      </c>
      <c r="K33" s="12">
        <v>19.56</v>
      </c>
      <c r="L33" s="12">
        <f ca="1">ROUND(INDIRECT(ADDRESS(ROW()+(0), COLUMN()+(-2), 1))*INDIRECT(ADDRESS(ROW()+(0), COLUMN()+(-1), 1)), 2)</f>
        <v>1.08</v>
      </c>
    </row>
    <row r="34" spans="1:12" ht="13.50" thickBot="1" customHeight="1">
      <c r="A34" s="1" t="s">
        <v>80</v>
      </c>
      <c r="B34" s="1"/>
      <c r="C34" s="1"/>
      <c r="D34" s="10" t="s">
        <v>81</v>
      </c>
      <c r="E34" s="1" t="s">
        <v>82</v>
      </c>
      <c r="F34" s="1"/>
      <c r="G34" s="1"/>
      <c r="H34" s="1"/>
      <c r="I34" s="1"/>
      <c r="J34" s="11">
        <v>0.055</v>
      </c>
      <c r="K34" s="12">
        <v>18.05</v>
      </c>
      <c r="L34" s="12">
        <f ca="1">ROUND(INDIRECT(ADDRESS(ROW()+(0), COLUMN()+(-2), 1))*INDIRECT(ADDRESS(ROW()+(0), COLUMN()+(-1), 1)), 2)</f>
        <v>0.99</v>
      </c>
    </row>
    <row r="35" spans="1:12" ht="13.50" thickBot="1" customHeight="1">
      <c r="A35" s="1" t="s">
        <v>83</v>
      </c>
      <c r="B35" s="1"/>
      <c r="C35" s="1"/>
      <c r="D35" s="10" t="s">
        <v>84</v>
      </c>
      <c r="E35" s="1" t="s">
        <v>85</v>
      </c>
      <c r="F35" s="1"/>
      <c r="G35" s="1"/>
      <c r="H35" s="1"/>
      <c r="I35" s="1"/>
      <c r="J35" s="11">
        <v>0.438</v>
      </c>
      <c r="K35" s="12">
        <v>19.03</v>
      </c>
      <c r="L35" s="12">
        <f ca="1">ROUND(INDIRECT(ADDRESS(ROW()+(0), COLUMN()+(-2), 1))*INDIRECT(ADDRESS(ROW()+(0), COLUMN()+(-1), 1)), 2)</f>
        <v>8.34</v>
      </c>
    </row>
    <row r="36" spans="1:12" ht="13.50" thickBot="1" customHeight="1">
      <c r="A36" s="1" t="s">
        <v>86</v>
      </c>
      <c r="B36" s="1"/>
      <c r="C36" s="1"/>
      <c r="D36" s="10" t="s">
        <v>87</v>
      </c>
      <c r="E36" s="1" t="s">
        <v>88</v>
      </c>
      <c r="F36" s="1"/>
      <c r="G36" s="1"/>
      <c r="H36" s="1"/>
      <c r="I36" s="1"/>
      <c r="J36" s="13">
        <v>0.219</v>
      </c>
      <c r="K36" s="14">
        <v>18.05</v>
      </c>
      <c r="L36" s="14">
        <f ca="1">ROUND(INDIRECT(ADDRESS(ROW()+(0), COLUMN()+(-2), 1))*INDIRECT(ADDRESS(ROW()+(0), COLUMN()+(-1), 1)), 2)</f>
        <v>3.95</v>
      </c>
    </row>
    <row r="37" spans="1:12" ht="13.50" thickBot="1" customHeight="1">
      <c r="A37" s="15"/>
      <c r="B37" s="15"/>
      <c r="C37" s="15"/>
      <c r="D37" s="15"/>
      <c r="E37" s="15"/>
      <c r="F37" s="15"/>
      <c r="G37" s="15"/>
      <c r="H37" s="15"/>
      <c r="I37" s="15"/>
      <c r="J37" s="9" t="s">
        <v>89</v>
      </c>
      <c r="K37" s="9"/>
      <c r="L37" s="17">
        <f ca="1">ROUND(SUM(INDIRECT(ADDRESS(ROW()+(-1), COLUMN()+(0), 1)),INDIRECT(ADDRESS(ROW()+(-2), COLUMN()+(0), 1)),INDIRECT(ADDRESS(ROW()+(-3), COLUMN()+(0), 1)),INDIRECT(ADDRESS(ROW()+(-4), COLUMN()+(0), 1)),INDIRECT(ADDRESS(ROW()+(-5), COLUMN()+(0), 1)),INDIRECT(ADDRESS(ROW()+(-6), COLUMN()+(0), 1)),INDIRECT(ADDRESS(ROW()+(-7), COLUMN()+(0), 1)),INDIRECT(ADDRESS(ROW()+(-8), COLUMN()+(0), 1))), 2)</f>
        <v>31.03</v>
      </c>
    </row>
    <row r="38" spans="1:12" ht="13.50" thickBot="1" customHeight="1">
      <c r="A38" s="15">
        <v>3</v>
      </c>
      <c r="B38" s="15"/>
      <c r="C38" s="15"/>
      <c r="D38" s="15"/>
      <c r="E38" s="18" t="s">
        <v>90</v>
      </c>
      <c r="F38" s="18"/>
      <c r="G38" s="18"/>
      <c r="H38" s="18"/>
      <c r="I38" s="18"/>
      <c r="J38" s="18"/>
      <c r="K38" s="15"/>
      <c r="L38" s="15"/>
    </row>
    <row r="39" spans="1:12" ht="13.50" thickBot="1" customHeight="1">
      <c r="A39" s="19"/>
      <c r="B39" s="19"/>
      <c r="C39" s="19"/>
      <c r="D39" s="20" t="s">
        <v>91</v>
      </c>
      <c r="E39" s="19" t="s">
        <v>92</v>
      </c>
      <c r="F39" s="19"/>
      <c r="G39" s="19"/>
      <c r="H39" s="19"/>
      <c r="I39" s="19"/>
      <c r="J39" s="13">
        <v>2</v>
      </c>
      <c r="K39" s="14">
        <f ca="1">ROUND(SUM(INDIRECT(ADDRESS(ROW()+(-2), COLUMN()+(1), 1)),INDIRECT(ADDRESS(ROW()+(-12), COLUMN()+(1), 1))), 2)</f>
        <v>86.66</v>
      </c>
      <c r="L39" s="14">
        <f ca="1">ROUND(INDIRECT(ADDRESS(ROW()+(0), COLUMN()+(-2), 1))*INDIRECT(ADDRESS(ROW()+(0), COLUMN()+(-1), 1))/100, 2)</f>
        <v>1.73</v>
      </c>
    </row>
    <row r="40" spans="1:12" ht="13.50" thickBot="1" customHeight="1">
      <c r="A40" s="21" t="s">
        <v>93</v>
      </c>
      <c r="B40" s="21"/>
      <c r="C40" s="21"/>
      <c r="D40" s="22"/>
      <c r="E40" s="23"/>
      <c r="F40" s="23"/>
      <c r="G40" s="23"/>
      <c r="H40" s="23"/>
      <c r="I40" s="23"/>
      <c r="J40" s="24" t="s">
        <v>94</v>
      </c>
      <c r="K40" s="25"/>
      <c r="L40" s="26">
        <f ca="1">ROUND(SUM(INDIRECT(ADDRESS(ROW()+(-1), COLUMN()+(0), 1)),INDIRECT(ADDRESS(ROW()+(-3), COLUMN()+(0), 1)),INDIRECT(ADDRESS(ROW()+(-13), COLUMN()+(0), 1))), 2)</f>
        <v>88.39</v>
      </c>
    </row>
    <row r="43" spans="1:12" ht="13.50" thickBot="1" customHeight="1">
      <c r="A43" s="27" t="s">
        <v>95</v>
      </c>
      <c r="B43" s="27"/>
      <c r="C43" s="27"/>
      <c r="D43" s="27"/>
      <c r="E43" s="27"/>
      <c r="F43" s="27" t="s">
        <v>96</v>
      </c>
      <c r="G43" s="27" t="s">
        <v>97</v>
      </c>
      <c r="H43" s="27" t="s">
        <v>98</v>
      </c>
    </row>
    <row r="44" spans="1:12" ht="13.50" thickBot="1" customHeight="1">
      <c r="A44" s="28" t="s">
        <v>99</v>
      </c>
      <c r="B44" s="28"/>
      <c r="C44" s="28"/>
      <c r="D44" s="28"/>
      <c r="E44" s="28"/>
      <c r="F44" s="29">
        <v>1.06202e+006</v>
      </c>
      <c r="G44" s="29">
        <v>1.06202e+006</v>
      </c>
      <c r="H44" s="29" t="s">
        <v>100</v>
      </c>
    </row>
    <row r="45" spans="1:12" ht="13.50" thickBot="1" customHeight="1">
      <c r="A45" s="30" t="s">
        <v>101</v>
      </c>
      <c r="B45" s="30"/>
      <c r="C45" s="30"/>
      <c r="D45" s="30"/>
      <c r="E45" s="30"/>
      <c r="F45" s="31"/>
      <c r="G45" s="31"/>
      <c r="H45" s="31"/>
    </row>
    <row r="46" spans="1:12" ht="13.50" thickBot="1" customHeight="1">
      <c r="A46" s="28" t="s">
        <v>102</v>
      </c>
      <c r="B46" s="28"/>
      <c r="C46" s="28"/>
      <c r="D46" s="28"/>
      <c r="E46" s="28"/>
      <c r="F46" s="29">
        <v>132003</v>
      </c>
      <c r="G46" s="29">
        <v>162004</v>
      </c>
      <c r="H46" s="29" t="s">
        <v>103</v>
      </c>
    </row>
    <row r="47" spans="1:12" ht="13.50" thickBot="1" customHeight="1">
      <c r="A47" s="32" t="s">
        <v>104</v>
      </c>
      <c r="B47" s="32"/>
      <c r="C47" s="32"/>
      <c r="D47" s="32"/>
      <c r="E47" s="32"/>
      <c r="F47" s="33"/>
      <c r="G47" s="33"/>
      <c r="H47" s="33"/>
    </row>
    <row r="48" spans="1:12" ht="13.50" thickBot="1" customHeight="1">
      <c r="A48" s="30" t="s">
        <v>105</v>
      </c>
      <c r="B48" s="30"/>
      <c r="C48" s="30"/>
      <c r="D48" s="30"/>
      <c r="E48" s="30"/>
      <c r="F48" s="31">
        <v>112010</v>
      </c>
      <c r="G48" s="31">
        <v>112010</v>
      </c>
      <c r="H48" s="31"/>
    </row>
    <row r="49" spans="1:12" ht="13.50" thickBot="1" customHeight="1">
      <c r="A49" s="28" t="s">
        <v>106</v>
      </c>
      <c r="B49" s="28"/>
      <c r="C49" s="28"/>
      <c r="D49" s="28"/>
      <c r="E49" s="28"/>
      <c r="F49" s="29">
        <v>1.07202e+006</v>
      </c>
      <c r="G49" s="29">
        <v>1.07202e+006</v>
      </c>
      <c r="H49" s="29" t="s">
        <v>107</v>
      </c>
    </row>
    <row r="50" spans="1:12" ht="24.00" thickBot="1" customHeight="1">
      <c r="A50" s="30" t="s">
        <v>108</v>
      </c>
      <c r="B50" s="30"/>
      <c r="C50" s="30"/>
      <c r="D50" s="30"/>
      <c r="E50" s="30"/>
      <c r="F50" s="31"/>
      <c r="G50" s="31"/>
      <c r="H50" s="31"/>
    </row>
    <row r="51" spans="1:12" ht="13.50" thickBot="1" customHeight="1">
      <c r="A51" s="28" t="s">
        <v>109</v>
      </c>
      <c r="B51" s="28"/>
      <c r="C51" s="28"/>
      <c r="D51" s="28"/>
      <c r="E51" s="28"/>
      <c r="F51" s="29">
        <v>162011</v>
      </c>
      <c r="G51" s="29">
        <v>162012</v>
      </c>
      <c r="H51" s="29" t="s">
        <v>110</v>
      </c>
    </row>
    <row r="52" spans="1:12" ht="13.50" thickBot="1" customHeight="1">
      <c r="A52" s="30" t="s">
        <v>111</v>
      </c>
      <c r="B52" s="30"/>
      <c r="C52" s="30"/>
      <c r="D52" s="30"/>
      <c r="E52" s="30"/>
      <c r="F52" s="31"/>
      <c r="G52" s="31"/>
      <c r="H52" s="31"/>
    </row>
    <row r="53" spans="1:12" ht="13.50" thickBot="1" customHeight="1">
      <c r="A53" s="28" t="s">
        <v>112</v>
      </c>
      <c r="B53" s="28"/>
      <c r="C53" s="28"/>
      <c r="D53" s="28"/>
      <c r="E53" s="28"/>
      <c r="F53" s="29">
        <v>1.07202e+006</v>
      </c>
      <c r="G53" s="29">
        <v>1.07202e+006</v>
      </c>
      <c r="H53" s="29" t="s">
        <v>113</v>
      </c>
    </row>
    <row r="54" spans="1:12" ht="24.00" thickBot="1" customHeight="1">
      <c r="A54" s="30" t="s">
        <v>114</v>
      </c>
      <c r="B54" s="30"/>
      <c r="C54" s="30"/>
      <c r="D54" s="30"/>
      <c r="E54" s="30"/>
      <c r="F54" s="31"/>
      <c r="G54" s="31"/>
      <c r="H54" s="31"/>
    </row>
    <row r="55" spans="1:12" ht="13.50" thickBot="1" customHeight="1">
      <c r="A55" s="28" t="s">
        <v>115</v>
      </c>
      <c r="B55" s="28"/>
      <c r="C55" s="28"/>
      <c r="D55" s="28"/>
      <c r="E55" s="28"/>
      <c r="F55" s="29">
        <v>1.102e+006</v>
      </c>
      <c r="G55" s="29">
        <v>1.102e+006</v>
      </c>
      <c r="H55" s="29" t="s">
        <v>116</v>
      </c>
    </row>
    <row r="56" spans="1:12" ht="13.50" thickBot="1" customHeight="1">
      <c r="A56" s="32" t="s">
        <v>117</v>
      </c>
      <c r="B56" s="32"/>
      <c r="C56" s="32"/>
      <c r="D56" s="32"/>
      <c r="E56" s="32"/>
      <c r="F56" s="33"/>
      <c r="G56" s="33"/>
      <c r="H56" s="33"/>
    </row>
    <row r="57" spans="1:12" ht="13.50" thickBot="1" customHeight="1">
      <c r="A57" s="30" t="s">
        <v>118</v>
      </c>
      <c r="B57" s="30"/>
      <c r="C57" s="30"/>
      <c r="D57" s="30"/>
      <c r="E57" s="30"/>
      <c r="F57" s="31">
        <v>162006</v>
      </c>
      <c r="G57" s="31">
        <v>162007</v>
      </c>
      <c r="H57" s="31"/>
    </row>
    <row r="58" spans="1:12" ht="13.50" thickBot="1" customHeight="1">
      <c r="A58" s="28" t="s">
        <v>119</v>
      </c>
      <c r="B58" s="28"/>
      <c r="C58" s="28"/>
      <c r="D58" s="28"/>
      <c r="E58" s="28"/>
      <c r="F58" s="29">
        <v>142013</v>
      </c>
      <c r="G58" s="29">
        <v>172013</v>
      </c>
      <c r="H58" s="29">
        <v>3</v>
      </c>
    </row>
    <row r="59" spans="1:12" ht="13.50" thickBot="1" customHeight="1">
      <c r="A59" s="30" t="s">
        <v>120</v>
      </c>
      <c r="B59" s="30"/>
      <c r="C59" s="30"/>
      <c r="D59" s="30"/>
      <c r="E59" s="30"/>
      <c r="F59" s="31"/>
      <c r="G59" s="31"/>
      <c r="H59" s="31"/>
    </row>
    <row r="60" spans="1:12" ht="13.50" thickBot="1" customHeight="1">
      <c r="A60" s="28" t="s">
        <v>121</v>
      </c>
      <c r="B60" s="28"/>
      <c r="C60" s="28"/>
      <c r="D60" s="28"/>
      <c r="E60" s="28"/>
      <c r="F60" s="29">
        <v>1.10201e+006</v>
      </c>
      <c r="G60" s="29">
        <v>1.10201e+006</v>
      </c>
      <c r="H60" s="29" t="s">
        <v>122</v>
      </c>
    </row>
    <row r="61" spans="1:12" ht="24.00" thickBot="1" customHeight="1">
      <c r="A61" s="30" t="s">
        <v>123</v>
      </c>
      <c r="B61" s="30"/>
      <c r="C61" s="30"/>
      <c r="D61" s="30"/>
      <c r="E61" s="30"/>
      <c r="F61" s="31"/>
      <c r="G61" s="31"/>
      <c r="H61" s="31"/>
    </row>
    <row r="62" spans="1:12" ht="13.50" thickBot="1" customHeight="1">
      <c r="A62" s="28" t="s">
        <v>124</v>
      </c>
      <c r="B62" s="28"/>
      <c r="C62" s="28"/>
      <c r="D62" s="28"/>
      <c r="E62" s="28"/>
      <c r="F62" s="29">
        <v>172013</v>
      </c>
      <c r="G62" s="29">
        <v>172014</v>
      </c>
      <c r="H62" s="29" t="s">
        <v>125</v>
      </c>
    </row>
    <row r="63" spans="1:12" ht="24.00" thickBot="1" customHeight="1">
      <c r="A63" s="30" t="s">
        <v>126</v>
      </c>
      <c r="B63" s="30"/>
      <c r="C63" s="30"/>
      <c r="D63" s="30"/>
      <c r="E63" s="30"/>
      <c r="F63" s="31"/>
      <c r="G63" s="31"/>
      <c r="H63" s="31"/>
    </row>
    <row r="66" spans="1:1" ht="33.75" thickBot="1" customHeight="1">
      <c r="A66" s="1" t="s">
        <v>127</v>
      </c>
      <c r="B66" s="1"/>
      <c r="C66" s="1"/>
      <c r="D66" s="1"/>
      <c r="E66" s="1"/>
      <c r="F66" s="1"/>
      <c r="G66" s="1"/>
      <c r="H66" s="1"/>
      <c r="I66" s="1"/>
      <c r="J66" s="1"/>
      <c r="K66" s="1"/>
      <c r="L66" s="1"/>
    </row>
    <row r="67" spans="1:1" ht="33.75" thickBot="1" customHeight="1">
      <c r="A67" s="1" t="s">
        <v>128</v>
      </c>
      <c r="B67" s="1"/>
      <c r="C67" s="1"/>
      <c r="D67" s="1"/>
      <c r="E67" s="1"/>
      <c r="F67" s="1"/>
      <c r="G67" s="1"/>
      <c r="H67" s="1"/>
      <c r="I67" s="1"/>
      <c r="J67" s="1"/>
      <c r="K67" s="1"/>
      <c r="L67" s="1"/>
    </row>
    <row r="68" spans="1:1" ht="33.75" thickBot="1" customHeight="1">
      <c r="A68" s="1" t="s">
        <v>129</v>
      </c>
      <c r="B68" s="1"/>
      <c r="C68" s="1"/>
      <c r="D68" s="1"/>
      <c r="E68" s="1"/>
      <c r="F68" s="1"/>
      <c r="G68" s="1"/>
      <c r="H68" s="1"/>
      <c r="I68" s="1"/>
      <c r="J68" s="1"/>
      <c r="K68" s="1"/>
      <c r="L68" s="1"/>
    </row>
  </sheetData>
  <mergeCells count="118">
    <mergeCell ref="A1:L1"/>
    <mergeCell ref="C3:H3"/>
    <mergeCell ref="A5:H5"/>
    <mergeCell ref="A8:C8"/>
    <mergeCell ref="E8:I8"/>
    <mergeCell ref="A9:C9"/>
    <mergeCell ref="E9:J9"/>
    <mergeCell ref="A10:C10"/>
    <mergeCell ref="E10:I10"/>
    <mergeCell ref="A11:C11"/>
    <mergeCell ref="E11:I11"/>
    <mergeCell ref="A12:C12"/>
    <mergeCell ref="E12:I12"/>
    <mergeCell ref="A13:C13"/>
    <mergeCell ref="E13:I13"/>
    <mergeCell ref="A14:C14"/>
    <mergeCell ref="E14:I14"/>
    <mergeCell ref="A15:C15"/>
    <mergeCell ref="E15:I15"/>
    <mergeCell ref="A16:C16"/>
    <mergeCell ref="E16:I16"/>
    <mergeCell ref="A17:C17"/>
    <mergeCell ref="E17:I17"/>
    <mergeCell ref="A18:C18"/>
    <mergeCell ref="E18:I18"/>
    <mergeCell ref="A19:C19"/>
    <mergeCell ref="E19:I19"/>
    <mergeCell ref="A20:C20"/>
    <mergeCell ref="E20:I20"/>
    <mergeCell ref="A21:C21"/>
    <mergeCell ref="E21:I21"/>
    <mergeCell ref="A22:C22"/>
    <mergeCell ref="E22:I22"/>
    <mergeCell ref="A23:C23"/>
    <mergeCell ref="E23:I23"/>
    <mergeCell ref="A24:C24"/>
    <mergeCell ref="E24:I24"/>
    <mergeCell ref="A25:C25"/>
    <mergeCell ref="E25:I25"/>
    <mergeCell ref="A26:C26"/>
    <mergeCell ref="E26:I26"/>
    <mergeCell ref="A27:C27"/>
    <mergeCell ref="E27:I27"/>
    <mergeCell ref="J27:K27"/>
    <mergeCell ref="A28:C28"/>
    <mergeCell ref="E28:J28"/>
    <mergeCell ref="A29:C29"/>
    <mergeCell ref="E29:I29"/>
    <mergeCell ref="A30:C30"/>
    <mergeCell ref="E30:I30"/>
    <mergeCell ref="A31:C31"/>
    <mergeCell ref="E31:I31"/>
    <mergeCell ref="A32:C32"/>
    <mergeCell ref="E32:I32"/>
    <mergeCell ref="A33:C33"/>
    <mergeCell ref="E33:I33"/>
    <mergeCell ref="A34:C34"/>
    <mergeCell ref="E34:I34"/>
    <mergeCell ref="A35:C35"/>
    <mergeCell ref="E35:I35"/>
    <mergeCell ref="A36:C36"/>
    <mergeCell ref="E36:I36"/>
    <mergeCell ref="A37:C37"/>
    <mergeCell ref="E37:I37"/>
    <mergeCell ref="J37:K37"/>
    <mergeCell ref="A38:C38"/>
    <mergeCell ref="E38:J38"/>
    <mergeCell ref="A39:C39"/>
    <mergeCell ref="E39:I39"/>
    <mergeCell ref="A40:I40"/>
    <mergeCell ref="J40:K40"/>
    <mergeCell ref="A43:E43"/>
    <mergeCell ref="A44:E44"/>
    <mergeCell ref="F44:F45"/>
    <mergeCell ref="G44:G45"/>
    <mergeCell ref="H44:H45"/>
    <mergeCell ref="A45:E45"/>
    <mergeCell ref="A46:E46"/>
    <mergeCell ref="H46:H48"/>
    <mergeCell ref="A47:E47"/>
    <mergeCell ref="A48:E48"/>
    <mergeCell ref="A49:E49"/>
    <mergeCell ref="F49:F50"/>
    <mergeCell ref="G49:G50"/>
    <mergeCell ref="H49:H50"/>
    <mergeCell ref="A50:E50"/>
    <mergeCell ref="A51:E51"/>
    <mergeCell ref="F51:F52"/>
    <mergeCell ref="G51:G52"/>
    <mergeCell ref="H51:H52"/>
    <mergeCell ref="A52:E52"/>
    <mergeCell ref="A53:E53"/>
    <mergeCell ref="F53:F54"/>
    <mergeCell ref="G53:G54"/>
    <mergeCell ref="H53:H54"/>
    <mergeCell ref="A54:E54"/>
    <mergeCell ref="A55:E55"/>
    <mergeCell ref="H55:H57"/>
    <mergeCell ref="A56:E56"/>
    <mergeCell ref="A57:E57"/>
    <mergeCell ref="A58:E58"/>
    <mergeCell ref="F58:F59"/>
    <mergeCell ref="G58:G59"/>
    <mergeCell ref="H58:H59"/>
    <mergeCell ref="A59:E59"/>
    <mergeCell ref="A60:E60"/>
    <mergeCell ref="F60:F61"/>
    <mergeCell ref="G60:G61"/>
    <mergeCell ref="H60:H61"/>
    <mergeCell ref="A61:E61"/>
    <mergeCell ref="A62:E62"/>
    <mergeCell ref="F62:F63"/>
    <mergeCell ref="G62:G63"/>
    <mergeCell ref="H62:H63"/>
    <mergeCell ref="A63:E63"/>
    <mergeCell ref="A66:L66"/>
    <mergeCell ref="A67:L67"/>
    <mergeCell ref="A68:L68"/>
  </mergeCells>
  <pageMargins left="0.147638" right="0.147638" top="0.206693" bottom="0.206693" header="0.0" footer="0.0"/>
  <pageSetup paperSize="9" orientation="portrait"/>
  <rowBreaks count="0" manualBreakCount="0">
    </rowBreaks>
</worksheet>
</file>