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<sst xmlns="http://schemas.openxmlformats.org/spreadsheetml/2006/main" count="78" uniqueCount="78">
  <si>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</si>
  <si>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</si>
  <si>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</si>
  <si>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</si>
  <si>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Morfex "GRUPO PUMA"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</si>
  <si>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</si>
  <si>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</si>
  <si>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</si>
  <si>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</si>
  <si>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</si>
  <si>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</si>
  <si>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</si>
  <si>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</si>
  <si>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</si>
  <si>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cm, según UNE-EN 771-1.</t>
  </si>
  <si>
    <t xml:space="preserve">mt09mcp250d</t>
  </si>
  <si>
    <t xml:space="preserve">kg</t>
  </si>
  <si>
    <t xml:space="preserve">Mortero refractario Morfex "GRUPO PUMA", compuesto por cemento aluminoso y áridos especiales.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</si>
  <si>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</si>
  <si>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</si>
  <si>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</si>
  <si>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mt04lvc010d</t>
  </si>
  <si>
    <t xml:space="preserve">Ud</t>
  </si>
  <si>
    <t xml:space="preserve">Ladrillo cerámico hueco triple, para revestir, 24x11,5x11,5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</si>
  <si>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</si>
  <si>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</si>
  <si>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</si>
  <si>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</si>
  <si>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</si>
  <si>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</si>
  <si>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mt09pye010a</t>
  </si>
  <si>
    <t xml:space="preserve">m³</t>
  </si>
  <si>
    <t xml:space="preserve">Pasta de yeso para aplicación en capa fina C6, según UNE-EN 13279-1.</t>
  </si>
  <si>
    <t xml:space="preserve">mt09pye010b</t>
  </si>
  <si>
    <t xml:space="preserve">m³</t>
  </si>
  <si>
    <t xml:space="preserve">Pasta de yeso de construcción B1, según UNE-EN 13279-1.</t>
  </si>
  <si>
    <t xml:space="preserve">mt38www020</t>
  </si>
  <si>
    <t xml:space="preserve">Ud</t>
  </si>
  <si>
    <t xml:space="preserve">Cortafuegos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</si>
  <si>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</si>
  <si>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</si>
  <si>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</si>
  <si>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</si>
  <si>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</si>
  <si>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</si>
  <si>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</si>
  <si>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</si>
  <si>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</si>
  <si>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</si>
  <si>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</si>
  <si>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</si>
  <si>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</si>
  <si>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</si>
  <si>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</si>
  <si>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</si>
  <si>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</si>
  <si>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</si>
  <si>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</si>
  <si>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</si>
  <si>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</si>
  <si>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265,93€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</si>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</sst>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200</v>
      </c>
      <c r="G10" s="11"/>
      <c r="H10" s="12">
        <v>0.97</v>
      </c>
      <c r="I10" s="12">
        <f ca="1">ROUND(INDIRECT(ADDRESS(ROW()+(0), COLUMN()+(-3), 1))*INDIRECT(ADDRESS(ROW()+(0), COLUMN()+(-1), 1)), 2)</f>
        <v>194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119.04</v>
      </c>
      <c r="G11" s="11"/>
      <c r="H11" s="12">
        <v>0.72</v>
      </c>
      <c r="I11" s="12">
        <f ca="1">ROUND(INDIRECT(ADDRESS(ROW()+(0), COLUMN()+(-3), 1))*INDIRECT(ADDRESS(ROW()+(0), COLUMN()+(-1), 1)), 2)</f>
        <v>85.71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135</v>
      </c>
      <c r="G12" s="11"/>
      <c r="H12" s="12">
        <v>0.22</v>
      </c>
      <c r="I12" s="12">
        <f ca="1">ROUND(INDIRECT(ADDRESS(ROW()+(0), COLUMN()+(-3), 1))*INDIRECT(ADDRESS(ROW()+(0), COLUMN()+(-1), 1)), 2)</f>
        <v>29.7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23</v>
      </c>
      <c r="G13" s="11"/>
      <c r="H13" s="12">
        <v>0.35</v>
      </c>
      <c r="I13" s="12">
        <f ca="1">ROUND(INDIRECT(ADDRESS(ROW()+(0), COLUMN()+(-3), 1))*INDIRECT(ADDRESS(ROW()+(0), COLUMN()+(-1), 1)), 2)</f>
        <v>8.05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</v>
      </c>
      <c r="G14" s="11"/>
      <c r="H14" s="12">
        <v>1.5</v>
      </c>
      <c r="I14" s="12">
        <f ca="1">ROUND(INDIRECT(ADDRESS(ROW()+(0), COLUMN()+(-3), 1))*INDIRECT(ADDRESS(ROW()+(0), COLUMN()+(-1), 1)), 2)</f>
        <v>0.09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0.33</v>
      </c>
      <c r="G15" s="11"/>
      <c r="H15" s="12">
        <v>53.48</v>
      </c>
      <c r="I15" s="12">
        <f ca="1">ROUND(INDIRECT(ADDRESS(ROW()+(0), COLUMN()+(-3), 1))*INDIRECT(ADDRESS(ROW()+(0), COLUMN()+(-1), 1)), 2)</f>
        <v>17.65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0.03</v>
      </c>
      <c r="G16" s="11"/>
      <c r="H16" s="12">
        <v>166.7</v>
      </c>
      <c r="I16" s="12">
        <f ca="1">ROUND(INDIRECT(ADDRESS(ROW()+(0), COLUMN()+(-3), 1))*INDIRECT(ADDRESS(ROW()+(0), COLUMN()+(-1), 1)), 2)</f>
        <v>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0.17</v>
      </c>
      <c r="G17" s="11"/>
      <c r="H17" s="12">
        <v>148.5</v>
      </c>
      <c r="I17" s="12">
        <f ca="1">ROUND(INDIRECT(ADDRESS(ROW()+(0), COLUMN()+(-3), 1))*INDIRECT(ADDRESS(ROW()+(0), COLUMN()+(-1), 1)), 2)</f>
        <v>25.25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</v>
      </c>
      <c r="G18" s="11"/>
      <c r="H18" s="12">
        <v>54.85</v>
      </c>
      <c r="I18" s="12">
        <f ca="1">ROUND(INDIRECT(ADDRESS(ROW()+(0), COLUMN()+(-3), 1))*INDIRECT(ADDRESS(ROW()+(0), COLUMN()+(-1), 1)), 2)</f>
        <v>54.85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</v>
      </c>
      <c r="G19" s="13"/>
      <c r="H19" s="14">
        <v>1.68</v>
      </c>
      <c r="I19" s="14">
        <f ca="1">ROUND(INDIRECT(ADDRESS(ROW()+(0), COLUMN()+(-3), 1))*INDIRECT(ADDRESS(ROW()+(0), COLUMN()+(-1), 1)), 2)</f>
        <v>3.36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423.66</v>
      </c>
      <c r="J20" s="17"/>
    </row>
    <row r="21" spans="1:10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23.615</v>
      </c>
      <c r="G22" s="11"/>
      <c r="H22" s="12">
        <v>22.13</v>
      </c>
      <c r="I22" s="12">
        <f ca="1">ROUND(INDIRECT(ADDRESS(ROW()+(0), COLUMN()+(-3), 1))*INDIRECT(ADDRESS(ROW()+(0), COLUMN()+(-1), 1)), 2)</f>
        <v>522.6</v>
      </c>
      <c r="J22" s="12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24.557</v>
      </c>
      <c r="G23" s="11"/>
      <c r="H23" s="12">
        <v>20.78</v>
      </c>
      <c r="I23" s="12">
        <f ca="1">ROUND(INDIRECT(ADDRESS(ROW()+(0), COLUMN()+(-3), 1))*INDIRECT(ADDRESS(ROW()+(0), COLUMN()+(-1), 1)), 2)</f>
        <v>510.29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2.361</v>
      </c>
      <c r="G24" s="11"/>
      <c r="H24" s="12">
        <v>22.13</v>
      </c>
      <c r="I24" s="12">
        <f ca="1">ROUND(INDIRECT(ADDRESS(ROW()+(0), COLUMN()+(-3), 1))*INDIRECT(ADDRESS(ROW()+(0), COLUMN()+(-1), 1)), 2)</f>
        <v>52.25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1.181</v>
      </c>
      <c r="G25" s="13"/>
      <c r="H25" s="14">
        <v>21.02</v>
      </c>
      <c r="I25" s="14">
        <f ca="1">ROUND(INDIRECT(ADDRESS(ROW()+(0), COLUMN()+(-3), 1))*INDIRECT(ADDRESS(ROW()+(0), COLUMN()+(-1), 1)), 2)</f>
        <v>24.82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1))), 2)</f>
        <v>1109.96</v>
      </c>
      <c r="J26" s="17"/>
    </row>
    <row r="27" spans="1:10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58</v>
      </c>
      <c r="D28" s="19" t="s">
        <v>59</v>
      </c>
      <c r="E28" s="19"/>
      <c r="F28" s="13">
        <v>2</v>
      </c>
      <c r="G28" s="13"/>
      <c r="H28" s="14">
        <f ca="1">ROUND(SUM(INDIRECT(ADDRESS(ROW()+(-2), COLUMN()+(1), 1)),INDIRECT(ADDRESS(ROW()+(-8), COLUMN()+(1), 1))), 2)</f>
        <v>1533.62</v>
      </c>
      <c r="I28" s="14">
        <f ca="1">ROUND(INDIRECT(ADDRESS(ROW()+(0), COLUMN()+(-3), 1))*INDIRECT(ADDRESS(ROW()+(0), COLUMN()+(-1), 1))/100, 2)</f>
        <v>30.67</v>
      </c>
      <c r="J28" s="14"/>
    </row>
    <row r="29" spans="1:10" ht="13.50" thickBot="1" customHeight="1">
      <c r="A29" s="21" t="s">
        <v>60</v>
      </c>
      <c r="B29" s="21"/>
      <c r="C29" s="22"/>
      <c r="D29" s="23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1)),INDIRECT(ADDRESS(ROW()+(-9), COLUMN()+(0), 1))), 2)</f>
        <v>1564.29</v>
      </c>
      <c r="J29" s="26"/>
    </row>
    <row r="32" spans="1:10" ht="13.50" thickBot="1" customHeight="1">
      <c r="A32" s="27" t="s">
        <v>62</v>
      </c>
      <c r="B32" s="27"/>
      <c r="C32" s="27"/>
      <c r="D32" s="27"/>
      <c r="E32" s="27" t="s">
        <v>63</v>
      </c>
      <c r="F32" s="27"/>
      <c r="G32" s="27" t="s">
        <v>64</v>
      </c>
      <c r="H32" s="27"/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9">
        <v>1.06202e+006</v>
      </c>
      <c r="F33" s="29"/>
      <c r="G33" s="29">
        <v>1.06202e+006</v>
      </c>
      <c r="H33" s="29"/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1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9">
        <v>1.18202e+006</v>
      </c>
      <c r="F35" s="29"/>
      <c r="G35" s="29">
        <v>1.18202e+006</v>
      </c>
      <c r="H35" s="29"/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1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9">
        <v>1.10201e+006</v>
      </c>
      <c r="F37" s="29"/>
      <c r="G37" s="29">
        <v>1.10201e+006</v>
      </c>
      <c r="H37" s="29"/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H26"/>
    <mergeCell ref="I26:J26"/>
    <mergeCell ref="A27:B27"/>
    <mergeCell ref="D27:G27"/>
    <mergeCell ref="I27:J27"/>
    <mergeCell ref="A28:B28"/>
    <mergeCell ref="D28:E28"/>
    <mergeCell ref="F28:G28"/>
    <mergeCell ref="I28:J28"/>
    <mergeCell ref="A29:E29"/>
    <mergeCell ref="F29:H29"/>
    <mergeCell ref="I29:J29"/>
    <mergeCell ref="A32:D32"/>
    <mergeCell ref="E32:F32"/>
    <mergeCell ref="G32:I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