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<sst xmlns="http://schemas.openxmlformats.org/spreadsheetml/2006/main" count="43" uniqueCount="43">
  <si>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</si>
  <si>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RSN020</t>
  </si>
  <si>
    <t xml:space="preserve">m²</t>
  </si>
  <si>
    <t xml:space="preserve">Pavimento continuo de hormigón tratado superficialmente con recubrimiento cementoso.</t>
  </si>
  <si>
    <r>
      <rPr>
        <sz val="8.25"/>
        <color rgb="FF000000"/>
        <rFont val="Arial"/>
        <family val="2"/>
      </rPr>
      <t xml:space="preserve">Pavimento continuo </t>
    </r>
    <r>
      <rPr>
        <b/>
        <sz val="8.25"/>
        <color rgb="FF000000"/>
        <rFont val="Arial"/>
        <family val="2"/>
      </rPr>
      <t xml:space="preserve">de hormigón en masa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hormigón HM-15/B/20/I fabricado en central y vertido desde camión, extendido y vibrado manual</t>
    </r>
    <r>
      <rPr>
        <sz val="8.25"/>
        <color rgb="FF000000"/>
        <rFont val="Arial"/>
        <family val="2"/>
      </rPr>
      <t xml:space="preserve">; tratado superficialmente con </t>
    </r>
    <r>
      <rPr>
        <b/>
        <sz val="8.25"/>
        <color rgb="FF000000"/>
        <rFont val="Arial"/>
        <family val="2"/>
      </rPr>
      <t xml:space="preserve">mortero endurecedor Paviland Industrial "GRUPO PUMA", color Gris, con áridos de cuarzo, pigmentos y aditivos, rendimiento 4 kg/m²</t>
    </r>
    <r>
      <rPr>
        <sz val="8.25"/>
        <color rgb="FF000000"/>
        <rFont val="Arial"/>
        <family val="2"/>
      </rPr>
      <t xml:space="preserve">, con acabado fratasado mecánico.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</si>
  <si>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</si>
  <si>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</si>
  <si>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</si>
  <si>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</si>
  <si>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</si>
  <si>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</si>
  <si>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</si>
  <si>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mt10hmf010Lm</t>
  </si>
  <si>
    <t xml:space="preserve">m³</t>
  </si>
  <si>
    <t xml:space="preserve">Hormigón HM-15/B/20/I, fabricado en central.</t>
  </si>
  <si>
    <t xml:space="preserve">mt09hip010cs</t>
  </si>
  <si>
    <t xml:space="preserve">kg</t>
  </si>
  <si>
    <t xml:space="preserve">Mortero endurecedor Paviland Industrial "GRUPO PUMA", color Gris, compuesto de cemento de alta resistencia, áridos seleccionados, pigmentos y aditivos, de alta resistencia a la abrasión, aplicado como acabado del hormigón fratasado, espolvoreado superficialmente sobre el hormigón fresco.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</si>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</sst>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52.02" customWidth="1"/>
    <col min="5" max="5" width="16.66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0.105000</v>
      </c>
      <c r="F10" s="11">
        <v>66.000000</v>
      </c>
      <c r="G10" s="11">
        <f ca="1">ROUND(INDIRECT(ADDRESS(ROW()+(0), COLUMN()+(-2), 1))*INDIRECT(ADDRESS(ROW()+(0), COLUMN()+(-1), 1)), 2)</f>
        <v>6.930000</v>
      </c>
    </row>
    <row r="11" spans="1:7" ht="55.50" thickBot="1" customHeight="1">
      <c r="A11" s="1" t="s">
        <v>15</v>
      </c>
      <c r="B11" s="1"/>
      <c r="C11" s="9" t="s">
        <v>16</v>
      </c>
      <c r="D11" s="1" t="s">
        <v>17</v>
      </c>
      <c r="E11" s="12">
        <v>4.000000</v>
      </c>
      <c r="F11" s="13">
        <v>0.250000</v>
      </c>
      <c r="G11" s="13">
        <f ca="1">ROUND(INDIRECT(ADDRESS(ROW()+(0), COLUMN()+(-2), 1))*INDIRECT(ADDRESS(ROW()+(0), COLUMN()+(-1), 1)), 2)</f>
        <v>1.000000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7.930000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0.019000</v>
      </c>
      <c r="F14" s="11">
        <v>9.250000</v>
      </c>
      <c r="G14" s="11">
        <f ca="1">ROUND(INDIRECT(ADDRESS(ROW()+(0), COLUMN()+(-2), 1))*INDIRECT(ADDRESS(ROW()+(0), COLUMN()+(-1), 1)), 2)</f>
        <v>0.180000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0.016000</v>
      </c>
      <c r="F15" s="11">
        <v>4.660000</v>
      </c>
      <c r="G15" s="11">
        <f ca="1">ROUND(INDIRECT(ADDRESS(ROW()+(0), COLUMN()+(-2), 1))*INDIRECT(ADDRESS(ROW()+(0), COLUMN()+(-1), 1)), 2)</f>
        <v>0.070000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0.557000</v>
      </c>
      <c r="F16" s="13">
        <v>5.060000</v>
      </c>
      <c r="G16" s="13">
        <f ca="1">ROUND(INDIRECT(ADDRESS(ROW()+(0), COLUMN()+(-2), 1))*INDIRECT(ADDRESS(ROW()+(0), COLUMN()+(-1), 1)), 2)</f>
        <v>2.820000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1)),INDIRECT(ADDRESS(ROW()+(-3), COLUMN()+(0), 1))), 2)</f>
        <v>3.070000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" t="s">
        <v>31</v>
      </c>
      <c r="B19" s="1"/>
      <c r="C19" s="9" t="s">
        <v>32</v>
      </c>
      <c r="D19" s="1" t="s">
        <v>33</v>
      </c>
      <c r="E19" s="10">
        <v>0.255000</v>
      </c>
      <c r="F19" s="11">
        <v>17.240000</v>
      </c>
      <c r="G19" s="11">
        <f ca="1">ROUND(INDIRECT(ADDRESS(ROW()+(0), COLUMN()+(-2), 1))*INDIRECT(ADDRESS(ROW()+(0), COLUMN()+(-1), 1)), 2)</f>
        <v>4.400000</v>
      </c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2">
        <v>0.376000</v>
      </c>
      <c r="F20" s="13">
        <v>15.920000</v>
      </c>
      <c r="G20" s="13">
        <f ca="1">ROUND(INDIRECT(ADDRESS(ROW()+(0), COLUMN()+(-2), 1))*INDIRECT(ADDRESS(ROW()+(0), COLUMN()+(-1), 1)), 2)</f>
        <v>5.990000</v>
      </c>
    </row>
    <row r="21" spans="1:7" ht="13.50" thickBot="1" customHeight="1">
      <c r="A21" s="14"/>
      <c r="B21" s="14"/>
      <c r="C21" s="14"/>
      <c r="D21" s="14"/>
      <c r="E21" s="8" t="s">
        <v>37</v>
      </c>
      <c r="F21" s="8"/>
      <c r="G21" s="16">
        <f ca="1">ROUND(SUM(INDIRECT(ADDRESS(ROW()+(-1), COLUMN()+(0), 1)),INDIRECT(ADDRESS(ROW()+(-2), COLUMN()+(0), 1))), 2)</f>
        <v>10.390000</v>
      </c>
    </row>
    <row r="22" spans="1:7" ht="13.50" thickBot="1" customHeight="1">
      <c r="A22" s="14">
        <v>4.000000</v>
      </c>
      <c r="B22" s="14"/>
      <c r="C22" s="14"/>
      <c r="D22" s="17" t="s">
        <v>38</v>
      </c>
      <c r="E22" s="17"/>
      <c r="F22" s="14"/>
      <c r="G22" s="14"/>
    </row>
    <row r="23" spans="1:7" ht="13.50" thickBot="1" customHeight="1">
      <c r="A23" s="18"/>
      <c r="B23" s="18"/>
      <c r="C23" s="19" t="s">
        <v>39</v>
      </c>
      <c r="D23" s="18" t="s">
        <v>40</v>
      </c>
      <c r="E23" s="12">
        <v>2.000000</v>
      </c>
      <c r="F23" s="13">
        <f ca="1">ROUND(SUM(INDIRECT(ADDRESS(ROW()+(-2), COLUMN()+(1), 1)),INDIRECT(ADDRESS(ROW()+(-6), COLUMN()+(1), 1)),INDIRECT(ADDRESS(ROW()+(-11), COLUMN()+(1), 1))), 2)</f>
        <v>21.390000</v>
      </c>
      <c r="G23" s="13">
        <f ca="1">ROUND(INDIRECT(ADDRESS(ROW()+(0), COLUMN()+(-2), 1))*INDIRECT(ADDRESS(ROW()+(0), COLUMN()+(-1), 1))/100, 2)</f>
        <v>0.430000</v>
      </c>
    </row>
    <row r="24" spans="1:7" ht="13.50" thickBot="1" customHeight="1">
      <c r="A24" s="20" t="s">
        <v>41</v>
      </c>
      <c r="B24" s="20"/>
      <c r="C24" s="21"/>
      <c r="D24" s="22"/>
      <c r="E24" s="23" t="s">
        <v>42</v>
      </c>
      <c r="F24" s="24"/>
      <c r="G24" s="25">
        <f ca="1">ROUND(SUM(INDIRECT(ADDRESS(ROW()+(-1), COLUMN()+(0), 1)),INDIRECT(ADDRESS(ROW()+(-3), COLUMN()+(0), 1)),INDIRECT(ADDRESS(ROW()+(-7), COLUMN()+(0), 1)),INDIRECT(ADDRESS(ROW()+(-12), COLUMN()+(0), 1))), 2)</f>
        <v>21.820000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620079" right="0.472441" top="0.472441" bottom="0.472441" header="0.0" footer="0.0"/>
  <pageSetup paperSize="9" orientation="portrait"/>
  <rowBreaks count="0" manualBreakCount="0">
    </rowBreaks>
</worksheet>
</file>