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<sst xmlns="http://schemas.openxmlformats.org/spreadsheetml/2006/main" count="93" uniqueCount="93">
  <si>
    <t xml:space="preserve"/>
  </si>
  <si>
    <t xml:space="preserve">QTP010</t>
  </si>
  <si>
    <t xml:space="preserve">m²</t>
  </si>
  <si>
    <t xml:space="preserve">Cubierta inclinada con cobertura de pizarra.</t>
  </si>
  <si>
    <r>
      <rPr>
        <sz val="8.25"/>
        <color rgb="FF000000"/>
        <rFont val="Arial"/>
        <family val="2"/>
      </rPr>
      <t xml:space="preserve">Cubierta inclinada con una pendiente media del 60%, compuesta de: formación de pendientes: tablero cerámico hueco machihembrado, para revestir, 50x20x3 cm sobre tabiques aligerados de 100 cm de altura media; impermeabilización monocapa adherida: lámina de betún modificado con elastómero SBS, LBM(SBS)-40-FP, Imperpuma BM PY-4 "GRUPO PUMA", acabada con film plástico termofusible en ambas caras; cobertura: pizarra para techar en piezas rectangulares, sobre rastreles de madera.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</si>
  <si>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</si>
  <si>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</si>
  <si>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</si>
  <si>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</si>
  <si>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</si>
  <si>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</si>
  <si>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</si>
  <si>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</si>
  <si>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</si>
  <si>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</si>
  <si>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</si>
  <si>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</si>
  <si>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</si>
  <si>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</si>
  <si>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</si>
  <si>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</si>
  <si>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mt04lvg020a</t>
  </si>
  <si>
    <t xml:space="preserve">Ud</t>
  </si>
  <si>
    <t xml:space="preserve">Tablero cerámico hueco machihembrado, para revestir, 50x20x3 cm, según UNE 67041.</t>
  </si>
  <si>
    <t xml:space="preserve">mt14pap100a</t>
  </si>
  <si>
    <t xml:space="preserve">kg</t>
  </si>
  <si>
    <t xml:space="preserve">Emulsión asfáltica estable, Imperpuma "GRUPO PUMA", tipo ED según UNE 104231.</t>
  </si>
  <si>
    <t xml:space="preserve">mt14pap020d</t>
  </si>
  <si>
    <t xml:space="preserve">m²</t>
  </si>
  <si>
    <t xml:space="preserve">Lámina de betún modificado con elastómero SBS, LBM(SBS)-40-FP, Imperpuma BM PY-4 "GRUPO PUMA", masa nominal 4 kg/m², con armadura de fieltro de poliéster de 135 g/m², de superficie no protegida acabada con film plástico termofusible en ambas caras. Según UNE-EN 13707.</t>
  </si>
  <si>
    <t xml:space="preserve">mt13blw010d</t>
  </si>
  <si>
    <t xml:space="preserve">m</t>
  </si>
  <si>
    <t xml:space="preserve">Rastrel de madera de pino gallego tratado o pino rojo, 42x27 mm, calidad VI.</t>
  </si>
  <si>
    <t xml:space="preserve">mt13eag023</t>
  </si>
  <si>
    <t xml:space="preserve">Ud</t>
  </si>
  <si>
    <t xml:space="preserve">Clavo de acero para fijación de rastrel de madera a soporte de hormigón o mortero.</t>
  </si>
  <si>
    <t xml:space="preserve">mt13piz100d</t>
  </si>
  <si>
    <t xml:space="preserve">m²</t>
  </si>
  <si>
    <t xml:space="preserve">Pizarra para techar en piezas rectangulares, 32x22 cm, de segunda calidad, grueso 3 a 4 mm, según UNE-EN 12326-1.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</si>
  <si>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</si>
  <si>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</si>
  <si>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</si>
  <si>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mt13piz051</t>
  </si>
  <si>
    <t xml:space="preserve">Ud</t>
  </si>
  <si>
    <t xml:space="preserve">Pieza de ventilación de chapa galvanizada.</t>
  </si>
  <si>
    <t xml:space="preserve">mt13piz053b</t>
  </si>
  <si>
    <t xml:space="preserve">m²</t>
  </si>
  <si>
    <t xml:space="preserve">Lámina de zinc natural de 0,65 mm de espesor, en bobina.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</si>
  <si>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</si>
  <si>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</si>
  <si>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</si>
  <si>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</si>
  <si>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</si>
  <si>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</si>
  <si>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</si>
  <si>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</si>
  <si>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</si>
  <si>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</si>
  <si>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</si>
  <si>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</si>
  <si>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</si>
  <si>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</si>
  <si>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mo036</t>
  </si>
  <si>
    <t xml:space="preserve">h</t>
  </si>
  <si>
    <t xml:space="preserve">Oficial 1ª colocador de pizarra.</t>
  </si>
  <si>
    <t xml:space="preserve">mo074</t>
  </si>
  <si>
    <t xml:space="preserve">h</t>
  </si>
  <si>
    <t xml:space="preserve">Ayudante colocador de pizarra.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</si>
  <si>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</si>
  <si>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</si>
  <si>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</si>
  <si>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</si>
  <si>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39,63€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</si>
  <si>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</si>
  <si>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</si>
  <si>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</si>
  <si>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</si>
  <si>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</si>
  <si>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</si>
  <si>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</si>
  <si>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</si>
  <si>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</si>
  <si>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</si>
  <si>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</si>
  <si>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</si>
  <si>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</si>
  <si>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</si>
  <si>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12326-1:2015</t>
  </si>
  <si>
    <t xml:space="preserve">3/4</t>
  </si>
  <si>
    <t xml:space="preserve">Productos de  pizarra  y  piedra natural  para  tejados inclinados  y  revestimientos.  Par te  1:  Especificaciones  para  pizarras  y  pizarras  carbonatadas.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</si>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</sst>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1.74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75.451000</v>
      </c>
      <c r="H10" s="11"/>
      <c r="I10" s="12">
        <v>0.130000</v>
      </c>
      <c r="J10" s="12">
        <f ca="1">ROUND(INDIRECT(ADDRESS(ROW()+(0), COLUMN()+(-3), 1))*INDIRECT(ADDRESS(ROW()+(0), COLUMN()+(-1), 1)), 2)</f>
        <v>9.810000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0.015000</v>
      </c>
      <c r="H11" s="11"/>
      <c r="I11" s="12">
        <v>1.500000</v>
      </c>
      <c r="J11" s="12">
        <f ca="1">ROUND(INDIRECT(ADDRESS(ROW()+(0), COLUMN()+(-3), 1))*INDIRECT(ADDRESS(ROW()+(0), COLUMN()+(-1), 1)), 2)</f>
        <v>0.020000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0.085000</v>
      </c>
      <c r="H12" s="11"/>
      <c r="I12" s="12">
        <v>33.860000</v>
      </c>
      <c r="J12" s="12">
        <f ca="1">ROUND(INDIRECT(ADDRESS(ROW()+(0), COLUMN()+(-3), 1))*INDIRECT(ADDRESS(ROW()+(0), COLUMN()+(-1), 1)), 2)</f>
        <v>2.880000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10.900000</v>
      </c>
      <c r="H13" s="11"/>
      <c r="I13" s="12">
        <v>0.390000</v>
      </c>
      <c r="J13" s="12">
        <f ca="1">ROUND(INDIRECT(ADDRESS(ROW()+(0), COLUMN()+(-3), 1))*INDIRECT(ADDRESS(ROW()+(0), COLUMN()+(-1), 1)), 2)</f>
        <v>4.250000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0.300000</v>
      </c>
      <c r="H14" s="11"/>
      <c r="I14" s="12">
        <v>2.490000</v>
      </c>
      <c r="J14" s="12">
        <f ca="1">ROUND(INDIRECT(ADDRESS(ROW()+(0), COLUMN()+(-3), 1))*INDIRECT(ADDRESS(ROW()+(0), COLUMN()+(-1), 1)), 2)</f>
        <v>0.750000</v>
      </c>
    </row>
    <row r="15" spans="1:10" ht="45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1.100000</v>
      </c>
      <c r="H15" s="11"/>
      <c r="I15" s="12">
        <v>13.630000</v>
      </c>
      <c r="J15" s="12">
        <f ca="1">ROUND(INDIRECT(ADDRESS(ROW()+(0), COLUMN()+(-3), 1))*INDIRECT(ADDRESS(ROW()+(0), COLUMN()+(-1), 1)), 2)</f>
        <v>14.990000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6.810000</v>
      </c>
      <c r="H16" s="11"/>
      <c r="I16" s="12">
        <v>0.470000</v>
      </c>
      <c r="J16" s="12">
        <f ca="1">ROUND(INDIRECT(ADDRESS(ROW()+(0), COLUMN()+(-3), 1))*INDIRECT(ADDRESS(ROW()+(0), COLUMN()+(-1), 1)), 2)</f>
        <v>3.200000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10.620000</v>
      </c>
      <c r="H17" s="11"/>
      <c r="I17" s="12">
        <v>0.070000</v>
      </c>
      <c r="J17" s="12">
        <f ca="1">ROUND(INDIRECT(ADDRESS(ROW()+(0), COLUMN()+(-3), 1))*INDIRECT(ADDRESS(ROW()+(0), COLUMN()+(-1), 1)), 2)</f>
        <v>0.740000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1.090000</v>
      </c>
      <c r="H18" s="11"/>
      <c r="I18" s="12">
        <v>7.820000</v>
      </c>
      <c r="J18" s="12">
        <f ca="1">ROUND(INDIRECT(ADDRESS(ROW()+(0), COLUMN()+(-3), 1))*INDIRECT(ADDRESS(ROW()+(0), COLUMN()+(-1), 1)), 2)</f>
        <v>8.520000</v>
      </c>
    </row>
    <row r="19" spans="1:10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0.460000</v>
      </c>
      <c r="H19" s="11"/>
      <c r="I19" s="12">
        <v>3.420000</v>
      </c>
      <c r="J19" s="12">
        <f ca="1">ROUND(INDIRECT(ADDRESS(ROW()+(0), COLUMN()+(-3), 1))*INDIRECT(ADDRESS(ROW()+(0), COLUMN()+(-1), 1)), 2)</f>
        <v>1.570000</v>
      </c>
    </row>
    <row r="20" spans="1:10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0.050000</v>
      </c>
      <c r="H20" s="11"/>
      <c r="I20" s="12">
        <v>6.310000</v>
      </c>
      <c r="J20" s="12">
        <f ca="1">ROUND(INDIRECT(ADDRESS(ROW()+(0), COLUMN()+(-3), 1))*INDIRECT(ADDRESS(ROW()+(0), COLUMN()+(-1), 1)), 2)</f>
        <v>0.320000</v>
      </c>
    </row>
    <row r="21" spans="1:10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3">
        <v>0.192000</v>
      </c>
      <c r="H21" s="13"/>
      <c r="I21" s="14">
        <v>11.820000</v>
      </c>
      <c r="J21" s="14">
        <f ca="1">ROUND(INDIRECT(ADDRESS(ROW()+(0), COLUMN()+(-3), 1))*INDIRECT(ADDRESS(ROW()+(0), COLUMN()+(-1), 1)), 2)</f>
        <v>2.270000</v>
      </c>
    </row>
    <row r="22" spans="1:10" ht="13.50" thickBot="1" customHeight="1">
      <c r="A22" s="15"/>
      <c r="B22" s="15"/>
      <c r="C22" s="15"/>
      <c r="D22" s="15"/>
      <c r="E22" s="15"/>
      <c r="F22" s="15"/>
      <c r="G22" s="9" t="s">
        <v>48</v>
      </c>
      <c r="H22" s="9"/>
      <c r="I22" s="9"/>
      <c r="J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49.320000</v>
      </c>
    </row>
    <row r="23" spans="1:10" ht="13.50" thickBot="1" customHeight="1">
      <c r="A23" s="15">
        <v>2.000000</v>
      </c>
      <c r="B23" s="15"/>
      <c r="C23" s="15"/>
      <c r="D23" s="15"/>
      <c r="E23" s="18" t="s">
        <v>49</v>
      </c>
      <c r="F23" s="18"/>
      <c r="G23" s="18"/>
      <c r="H23" s="18"/>
      <c r="I23" s="15"/>
      <c r="J23" s="15"/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0.853000</v>
      </c>
      <c r="H24" s="11"/>
      <c r="I24" s="12">
        <v>18.560000</v>
      </c>
      <c r="J24" s="12">
        <f ca="1">ROUND(INDIRECT(ADDRESS(ROW()+(0), COLUMN()+(-3), 1))*INDIRECT(ADDRESS(ROW()+(0), COLUMN()+(-1), 1)), 2)</f>
        <v>15.830000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1.080000</v>
      </c>
      <c r="H25" s="11"/>
      <c r="I25" s="12">
        <v>17.530000</v>
      </c>
      <c r="J25" s="12">
        <f ca="1">ROUND(INDIRECT(ADDRESS(ROW()+(0), COLUMN()+(-3), 1))*INDIRECT(ADDRESS(ROW()+(0), COLUMN()+(-1), 1)), 2)</f>
        <v>18.930000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0.312000</v>
      </c>
      <c r="H26" s="11"/>
      <c r="I26" s="12">
        <v>18.560000</v>
      </c>
      <c r="J26" s="12">
        <f ca="1">ROUND(INDIRECT(ADDRESS(ROW()+(0), COLUMN()+(-3), 1))*INDIRECT(ADDRESS(ROW()+(0), COLUMN()+(-1), 1)), 2)</f>
        <v>5.790000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0.312000</v>
      </c>
      <c r="H27" s="11"/>
      <c r="I27" s="12">
        <v>17.530000</v>
      </c>
      <c r="J27" s="12">
        <f ca="1">ROUND(INDIRECT(ADDRESS(ROW()+(0), COLUMN()+(-3), 1))*INDIRECT(ADDRESS(ROW()+(0), COLUMN()+(-1), 1)), 2)</f>
        <v>5.470000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0.434000</v>
      </c>
      <c r="H28" s="11"/>
      <c r="I28" s="12">
        <v>18.560000</v>
      </c>
      <c r="J28" s="12">
        <f ca="1">ROUND(INDIRECT(ADDRESS(ROW()+(0), COLUMN()+(-3), 1))*INDIRECT(ADDRESS(ROW()+(0), COLUMN()+(-1), 1)), 2)</f>
        <v>8.060000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3">
        <v>0.434000</v>
      </c>
      <c r="H29" s="13"/>
      <c r="I29" s="14">
        <v>17.530000</v>
      </c>
      <c r="J29" s="14">
        <f ca="1">ROUND(INDIRECT(ADDRESS(ROW()+(0), COLUMN()+(-3), 1))*INDIRECT(ADDRESS(ROW()+(0), COLUMN()+(-1), 1)), 2)</f>
        <v>7.610000</v>
      </c>
    </row>
    <row r="30" spans="1:10" ht="13.50" thickBot="1" customHeight="1">
      <c r="A30" s="15"/>
      <c r="B30" s="15"/>
      <c r="C30" s="15"/>
      <c r="D30" s="15"/>
      <c r="E30" s="15"/>
      <c r="F30" s="15"/>
      <c r="G30" s="9" t="s">
        <v>68</v>
      </c>
      <c r="H30" s="9"/>
      <c r="I30" s="9"/>
      <c r="J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61.690000</v>
      </c>
    </row>
    <row r="31" spans="1:10" ht="13.50" thickBot="1" customHeight="1">
      <c r="A31" s="15">
        <v>3.000000</v>
      </c>
      <c r="B31" s="15"/>
      <c r="C31" s="15"/>
      <c r="D31" s="15"/>
      <c r="E31" s="18" t="s">
        <v>69</v>
      </c>
      <c r="F31" s="18"/>
      <c r="G31" s="18"/>
      <c r="H31" s="18"/>
      <c r="I31" s="15"/>
      <c r="J31" s="15"/>
    </row>
    <row r="32" spans="1:10" ht="13.50" thickBot="1" customHeight="1">
      <c r="A32" s="19"/>
      <c r="B32" s="19"/>
      <c r="C32" s="20" t="s">
        <v>70</v>
      </c>
      <c r="D32" s="20"/>
      <c r="E32" s="19" t="s">
        <v>71</v>
      </c>
      <c r="F32" s="19"/>
      <c r="G32" s="13">
        <v>2.000000</v>
      </c>
      <c r="H32" s="13"/>
      <c r="I32" s="14">
        <f ca="1">ROUND(SUM(INDIRECT(ADDRESS(ROW()+(-2), COLUMN()+(1), 1)),INDIRECT(ADDRESS(ROW()+(-10), COLUMN()+(1), 1))), 2)</f>
        <v>111.010000</v>
      </c>
      <c r="J32" s="14">
        <f ca="1">ROUND(INDIRECT(ADDRESS(ROW()+(0), COLUMN()+(-3), 1))*INDIRECT(ADDRESS(ROW()+(0), COLUMN()+(-1), 1))/100, 2)</f>
        <v>2.220000</v>
      </c>
    </row>
    <row r="33" spans="1:10" ht="13.50" thickBot="1" customHeight="1">
      <c r="A33" s="21" t="s">
        <v>72</v>
      </c>
      <c r="B33" s="21"/>
      <c r="C33" s="22"/>
      <c r="D33" s="22"/>
      <c r="E33" s="23"/>
      <c r="F33" s="23"/>
      <c r="G33" s="24" t="s">
        <v>73</v>
      </c>
      <c r="H33" s="24"/>
      <c r="I33" s="25"/>
      <c r="J33" s="26">
        <f ca="1">ROUND(SUM(INDIRECT(ADDRESS(ROW()+(-1), COLUMN()+(0), 1)),INDIRECT(ADDRESS(ROW()+(-3), COLUMN()+(0), 1)),INDIRECT(ADDRESS(ROW()+(-11), COLUMN()+(0), 1))), 2)</f>
        <v>113.230000</v>
      </c>
    </row>
    <row r="36" spans="1:10" ht="13.50" thickBot="1" customHeight="1">
      <c r="A36" s="27" t="s">
        <v>74</v>
      </c>
      <c r="B36" s="27"/>
      <c r="C36" s="27"/>
      <c r="D36" s="27"/>
      <c r="E36" s="27"/>
      <c r="F36" s="27" t="s">
        <v>75</v>
      </c>
      <c r="G36" s="27"/>
      <c r="H36" s="27" t="s">
        <v>76</v>
      </c>
      <c r="I36" s="27"/>
      <c r="J36" s="27" t="s">
        <v>77</v>
      </c>
    </row>
    <row r="37" spans="1:10" ht="13.50" thickBot="1" customHeight="1">
      <c r="A37" s="28" t="s">
        <v>78</v>
      </c>
      <c r="B37" s="28"/>
      <c r="C37" s="28"/>
      <c r="D37" s="28"/>
      <c r="E37" s="28"/>
      <c r="F37" s="29">
        <v>1062016.000000</v>
      </c>
      <c r="G37" s="29"/>
      <c r="H37" s="29">
        <v>1062017.000000</v>
      </c>
      <c r="I37" s="29"/>
      <c r="J37" s="29" t="s">
        <v>79</v>
      </c>
    </row>
    <row r="38" spans="1:10" ht="13.50" thickBot="1" customHeight="1">
      <c r="A38" s="30" t="s">
        <v>80</v>
      </c>
      <c r="B38" s="30"/>
      <c r="C38" s="30"/>
      <c r="D38" s="30"/>
      <c r="E38" s="30"/>
      <c r="F38" s="31"/>
      <c r="G38" s="31"/>
      <c r="H38" s="31"/>
      <c r="I38" s="31"/>
      <c r="J38" s="31"/>
    </row>
    <row r="39" spans="1:10" ht="13.50" thickBot="1" customHeight="1">
      <c r="A39" s="28" t="s">
        <v>81</v>
      </c>
      <c r="B39" s="28"/>
      <c r="C39" s="28"/>
      <c r="D39" s="28"/>
      <c r="E39" s="28"/>
      <c r="F39" s="29">
        <v>162011.000000</v>
      </c>
      <c r="G39" s="29"/>
      <c r="H39" s="29">
        <v>162012.000000</v>
      </c>
      <c r="I39" s="29"/>
      <c r="J39" s="29" t="s">
        <v>82</v>
      </c>
    </row>
    <row r="40" spans="1:10" ht="13.50" thickBot="1" customHeight="1">
      <c r="A40" s="30" t="s">
        <v>83</v>
      </c>
      <c r="B40" s="30"/>
      <c r="C40" s="30"/>
      <c r="D40" s="30"/>
      <c r="E40" s="30"/>
      <c r="F40" s="31"/>
      <c r="G40" s="31"/>
      <c r="H40" s="31"/>
      <c r="I40" s="31"/>
      <c r="J40" s="31"/>
    </row>
    <row r="41" spans="1:10" ht="13.50" thickBot="1" customHeight="1">
      <c r="A41" s="28" t="s">
        <v>84</v>
      </c>
      <c r="B41" s="28"/>
      <c r="C41" s="28"/>
      <c r="D41" s="28"/>
      <c r="E41" s="28"/>
      <c r="F41" s="29">
        <v>142010.000000</v>
      </c>
      <c r="G41" s="29"/>
      <c r="H41" s="29">
        <v>1102010.000000</v>
      </c>
      <c r="I41" s="29"/>
      <c r="J41" s="29" t="s">
        <v>85</v>
      </c>
    </row>
    <row r="42" spans="1:10" ht="24.00" thickBot="1" customHeight="1">
      <c r="A42" s="30" t="s">
        <v>86</v>
      </c>
      <c r="B42" s="30"/>
      <c r="C42" s="30"/>
      <c r="D42" s="30"/>
      <c r="E42" s="30"/>
      <c r="F42" s="31"/>
      <c r="G42" s="31"/>
      <c r="H42" s="31"/>
      <c r="I42" s="31"/>
      <c r="J42" s="31"/>
    </row>
    <row r="43" spans="1:10" ht="13.50" thickBot="1" customHeight="1">
      <c r="A43" s="28" t="s">
        <v>87</v>
      </c>
      <c r="B43" s="28"/>
      <c r="C43" s="28"/>
      <c r="D43" s="28"/>
      <c r="E43" s="28"/>
      <c r="F43" s="29">
        <v>1322015.000000</v>
      </c>
      <c r="G43" s="29"/>
      <c r="H43" s="29">
        <v>1322016.000000</v>
      </c>
      <c r="I43" s="29"/>
      <c r="J43" s="29" t="s">
        <v>88</v>
      </c>
    </row>
    <row r="44" spans="1:10" ht="24.00" thickBot="1" customHeight="1">
      <c r="A44" s="30" t="s">
        <v>89</v>
      </c>
      <c r="B44" s="30"/>
      <c r="C44" s="30"/>
      <c r="D44" s="30"/>
      <c r="E44" s="30"/>
      <c r="F44" s="31"/>
      <c r="G44" s="31"/>
      <c r="H44" s="31"/>
      <c r="I44" s="31"/>
      <c r="J44" s="31"/>
    </row>
    <row r="47" spans="1:1" ht="33.75" thickBot="1" customHeight="1">
      <c r="A47" s="1" t="s">
        <v>90</v>
      </c>
      <c r="B47" s="1"/>
      <c r="C47" s="1"/>
      <c r="D47" s="1"/>
      <c r="E47" s="1"/>
      <c r="F47" s="1"/>
      <c r="G47" s="1"/>
      <c r="H47" s="1"/>
      <c r="I47" s="1"/>
      <c r="J47" s="1"/>
    </row>
    <row r="48" spans="1:1" ht="33.75" thickBot="1" customHeight="1">
      <c r="A48" s="1" t="s">
        <v>91</v>
      </c>
      <c r="B48" s="1"/>
      <c r="C48" s="1"/>
      <c r="D48" s="1"/>
      <c r="E48" s="1"/>
      <c r="F48" s="1"/>
      <c r="G48" s="1"/>
      <c r="H48" s="1"/>
      <c r="I48" s="1"/>
      <c r="J48" s="1"/>
    </row>
    <row r="49" spans="1:1" ht="33.75" thickBot="1" customHeight="1">
      <c r="A49" s="1" t="s">
        <v>92</v>
      </c>
      <c r="B49" s="1"/>
      <c r="C49" s="1"/>
      <c r="D49" s="1"/>
      <c r="E49" s="1"/>
      <c r="F49" s="1"/>
      <c r="G49" s="1"/>
      <c r="H49" s="1"/>
      <c r="I49" s="1"/>
      <c r="J49" s="1"/>
    </row>
  </sheetData>
  <mergeCells count="12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I22"/>
    <mergeCell ref="A23:B23"/>
    <mergeCell ref="C23:D23"/>
    <mergeCell ref="E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I30"/>
    <mergeCell ref="A31:B31"/>
    <mergeCell ref="C31:D31"/>
    <mergeCell ref="E31:H31"/>
    <mergeCell ref="A32:B32"/>
    <mergeCell ref="C32:D32"/>
    <mergeCell ref="E32:F32"/>
    <mergeCell ref="G32:H32"/>
    <mergeCell ref="A33:F33"/>
    <mergeCell ref="G33:I33"/>
    <mergeCell ref="A36:E36"/>
    <mergeCell ref="F36:G36"/>
    <mergeCell ref="H36:I36"/>
    <mergeCell ref="A37:E37"/>
    <mergeCell ref="F37:G38"/>
    <mergeCell ref="H37:I38"/>
    <mergeCell ref="J37:J38"/>
    <mergeCell ref="A38:E38"/>
    <mergeCell ref="A39:E39"/>
    <mergeCell ref="F39:G40"/>
    <mergeCell ref="H39:I40"/>
    <mergeCell ref="J39:J40"/>
    <mergeCell ref="A40:E40"/>
    <mergeCell ref="A41:E41"/>
    <mergeCell ref="F41:G42"/>
    <mergeCell ref="H41:I42"/>
    <mergeCell ref="J41:J42"/>
    <mergeCell ref="A42:E42"/>
    <mergeCell ref="A43:E43"/>
    <mergeCell ref="F43:G44"/>
    <mergeCell ref="H43:I44"/>
    <mergeCell ref="J43:J44"/>
    <mergeCell ref="A44:E44"/>
    <mergeCell ref="A47:J47"/>
    <mergeCell ref="A48:J48"/>
    <mergeCell ref="A49:J49"/>
  </mergeCells>
  <pageMargins left="0.147638" right="0.147638" top="0.206693" bottom="0.206693" header="0.0" footer="0.0"/>
  <pageSetup paperSize="9" orientation="portrait"/>
  <rowBreaks count="0" manualBreakCount="0">
    </rowBreaks>
</worksheet>
</file>