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<sst xmlns="http://schemas.openxmlformats.org/spreadsheetml/2006/main" count="65" uniqueCount="65">
  <si>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</si>
  <si>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QAF021</t>
  </si>
  <si>
    <t xml:space="preserve">m</t>
  </si>
  <si>
    <t xml:space="preserve">Encuentro de cubierta plana transitable, no ventilada con paramento vertical. Impermeabilización con láminas de poliolefinas.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</si>
  <si>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mejorado, C2 FT, según UNE-EN 12004, con fraguado rápido y deslizamiento reducido Pegoland Fast Super "GRUPO PUMA" y rejuntados con mortero de juntas de resinas reactivas Morcemcolor Epoxi "GRUPO PUMA" tipo RG, color Blanco, para juntas de 1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</si>
  <si>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</si>
  <si>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</si>
  <si>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</si>
  <si>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</si>
  <si>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</si>
  <si>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</si>
  <si>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</si>
  <si>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</si>
  <si>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</si>
  <si>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</si>
  <si>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</si>
  <si>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</si>
  <si>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</si>
  <si>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</si>
  <si>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</si>
  <si>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</si>
  <si>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mt09mif010ba</t>
  </si>
  <si>
    <t xml:space="preserve">t</t>
  </si>
  <si>
    <t xml:space="preserve">Mortero industrial para albañilería, de cemento, color gris, categoría M-2,5 (resistencia a compresión 2,5 N/mm²), suministrado en sacos, según UNE-EN 998-2.</t>
  </si>
  <si>
    <t xml:space="preserve">mt09mcp010Aa</t>
  </si>
  <si>
    <t xml:space="preserve">kg</t>
  </si>
  <si>
    <t xml:space="preserve">Adhesivo cementoso mejorado, C2 FT, según UNE-EN 12004, con fraguado rápido y deslizamiento reducido, Pegoland Fast Super, "GRUPO PUMA", color gris, para la colocación en capa fina de todo tipo de piezas cerámicas en pavimentos interiores y exteriores, a base de cemento de alta resistencia, áridos seleccionados, aditivos y resinas sintéticas.</t>
  </si>
  <si>
    <t xml:space="preserve">mt18rcr010a300</t>
  </si>
  <si>
    <t xml:space="preserve">m</t>
  </si>
  <si>
    <t xml:space="preserve">Rodapié cerámico de gres rústico, de 7 cm de anchura, 3,00€/m.</t>
  </si>
  <si>
    <t xml:space="preserve">mt09mcp020ka</t>
  </si>
  <si>
    <t xml:space="preserve">kg</t>
  </si>
  <si>
    <t xml:space="preserve">Mortero de juntas de resinas reactivas Morcemcolor Epoxi "GRUPO PUMA", tipo RG, según UNE-EN 13888, color Blanco, para juntas de 1 a 15 mm, de dos componentes a base de resina epoxídica, cargas inertes, aditivos y catalizadores orgánicos, con resistencia a los ácidos, con efecto bacteriostático, antimoho y antiverdín, especial para rejuntado de todo tipo de piezas cerámicas y piedras naturales en zonas con agresividad química o en contacto con alimentos.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</si>
  <si>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</si>
  <si>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</si>
  <si>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</si>
  <si>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</si>
  <si>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</si>
  <si>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</si>
  <si>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</si>
  <si>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</si>
  <si>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</si>
  <si>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</si>
  <si>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</si>
  <si>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</si>
  <si>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</si>
  <si>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</si>
  <si>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</si>
  <si>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</si>
  <si>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</si>
  <si>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</si>
  <si>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7,34€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</si>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</sst>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9.8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1.2</v>
      </c>
      <c r="H10" s="11"/>
      <c r="I10" s="12">
        <v>0.7</v>
      </c>
      <c r="J10" s="12">
        <f ca="1">ROUND(INDIRECT(ADDRESS(ROW()+(0), COLUMN()+(-3), 1))*INDIRECT(ADDRESS(ROW()+(0), COLUMN()+(-1), 1)), 2)</f>
        <v>0.84</v>
      </c>
    </row>
    <row r="11" spans="1:10" ht="45.00" thickBot="1" customHeight="1">
      <c r="A11" s="1" t="s">
        <v>15</v>
      </c>
      <c r="B11" s="1"/>
      <c r="C11" s="1"/>
      <c r="D11" s="10" t="s">
        <v>16</v>
      </c>
      <c r="E11" s="1" t="s">
        <v>17</v>
      </c>
      <c r="F11" s="1"/>
      <c r="G11" s="11">
        <v>1.15</v>
      </c>
      <c r="H11" s="11"/>
      <c r="I11" s="12">
        <v>9.16</v>
      </c>
      <c r="J11" s="12">
        <f ca="1">ROUND(INDIRECT(ADDRESS(ROW()+(0), COLUMN()+(-3), 1))*INDIRECT(ADDRESS(ROW()+(0), COLUMN()+(-1), 1)), 2)</f>
        <v>10.53</v>
      </c>
    </row>
    <row r="12" spans="1:10" ht="13.50" thickBot="1" customHeight="1">
      <c r="A12" s="1" t="s">
        <v>18</v>
      </c>
      <c r="B12" s="1"/>
      <c r="C12" s="1"/>
      <c r="D12" s="10" t="s">
        <v>19</v>
      </c>
      <c r="E12" s="1" t="s">
        <v>20</v>
      </c>
      <c r="F12" s="1"/>
      <c r="G12" s="11">
        <v>0.006</v>
      </c>
      <c r="H12" s="11"/>
      <c r="I12" s="12">
        <v>1.5</v>
      </c>
      <c r="J12" s="12">
        <f ca="1">ROUND(INDIRECT(ADDRESS(ROW()+(0), COLUMN()+(-3), 1))*INDIRECT(ADDRESS(ROW()+(0), COLUMN()+(-1), 1)), 2)</f>
        <v>0.01</v>
      </c>
    </row>
    <row r="13" spans="1:10" ht="24.00" thickBot="1" customHeight="1">
      <c r="A13" s="1" t="s">
        <v>21</v>
      </c>
      <c r="B13" s="1"/>
      <c r="C13" s="1"/>
      <c r="D13" s="10" t="s">
        <v>22</v>
      </c>
      <c r="E13" s="1" t="s">
        <v>23</v>
      </c>
      <c r="F13" s="1"/>
      <c r="G13" s="11">
        <v>0.022</v>
      </c>
      <c r="H13" s="11"/>
      <c r="I13" s="12">
        <v>49.61</v>
      </c>
      <c r="J13" s="12">
        <f ca="1">ROUND(INDIRECT(ADDRESS(ROW()+(0), COLUMN()+(-3), 1))*INDIRECT(ADDRESS(ROW()+(0), COLUMN()+(-1), 1)), 2)</f>
        <v>1.09</v>
      </c>
    </row>
    <row r="14" spans="1:10" ht="55.50" thickBot="1" customHeight="1">
      <c r="A14" s="1" t="s">
        <v>24</v>
      </c>
      <c r="B14" s="1"/>
      <c r="C14" s="1"/>
      <c r="D14" s="10" t="s">
        <v>25</v>
      </c>
      <c r="E14" s="1" t="s">
        <v>26</v>
      </c>
      <c r="F14" s="1"/>
      <c r="G14" s="11">
        <v>0.24</v>
      </c>
      <c r="H14" s="11"/>
      <c r="I14" s="12">
        <v>1.31</v>
      </c>
      <c r="J14" s="12">
        <f ca="1">ROUND(INDIRECT(ADDRESS(ROW()+(0), COLUMN()+(-3), 1))*INDIRECT(ADDRESS(ROW()+(0), COLUMN()+(-1), 1)), 2)</f>
        <v>0.31</v>
      </c>
    </row>
    <row r="15" spans="1:10" ht="13.50" thickBot="1" customHeight="1">
      <c r="A15" s="1" t="s">
        <v>27</v>
      </c>
      <c r="B15" s="1"/>
      <c r="C15" s="1"/>
      <c r="D15" s="10" t="s">
        <v>28</v>
      </c>
      <c r="E15" s="1" t="s">
        <v>29</v>
      </c>
      <c r="F15" s="1"/>
      <c r="G15" s="11">
        <v>1.05</v>
      </c>
      <c r="H15" s="11"/>
      <c r="I15" s="12">
        <v>3</v>
      </c>
      <c r="J15" s="12">
        <f ca="1">ROUND(INDIRECT(ADDRESS(ROW()+(0), COLUMN()+(-3), 1))*INDIRECT(ADDRESS(ROW()+(0), COLUMN()+(-1), 1)), 2)</f>
        <v>3.15</v>
      </c>
    </row>
    <row r="16" spans="1:10" ht="66.00" thickBot="1" customHeight="1">
      <c r="A16" s="1" t="s">
        <v>30</v>
      </c>
      <c r="B16" s="1"/>
      <c r="C16" s="1"/>
      <c r="D16" s="10" t="s">
        <v>31</v>
      </c>
      <c r="E16" s="1" t="s">
        <v>32</v>
      </c>
      <c r="F16" s="1"/>
      <c r="G16" s="13">
        <v>0.01</v>
      </c>
      <c r="H16" s="13"/>
      <c r="I16" s="14">
        <v>16.38</v>
      </c>
      <c r="J16" s="14">
        <f ca="1">ROUND(INDIRECT(ADDRESS(ROW()+(0), COLUMN()+(-3), 1))*INDIRECT(ADDRESS(ROW()+(0), COLUMN()+(-1), 1)), 2)</f>
        <v>0.16</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16.09</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
      <c r="G19" s="11">
        <v>0.1</v>
      </c>
      <c r="H19" s="11"/>
      <c r="I19" s="12">
        <v>22.13</v>
      </c>
      <c r="J19" s="12">
        <f ca="1">ROUND(INDIRECT(ADDRESS(ROW()+(0), COLUMN()+(-3), 1))*INDIRECT(ADDRESS(ROW()+(0), COLUMN()+(-1), 1)), 2)</f>
        <v>2.21</v>
      </c>
    </row>
    <row r="20" spans="1:10" ht="13.50" thickBot="1" customHeight="1">
      <c r="A20" s="1" t="s">
        <v>38</v>
      </c>
      <c r="B20" s="1"/>
      <c r="C20" s="1"/>
      <c r="D20" s="10" t="s">
        <v>39</v>
      </c>
      <c r="E20" s="1" t="s">
        <v>40</v>
      </c>
      <c r="F20" s="1"/>
      <c r="G20" s="11">
        <v>0.1</v>
      </c>
      <c r="H20" s="11"/>
      <c r="I20" s="12">
        <v>21.02</v>
      </c>
      <c r="J20" s="12">
        <f ca="1">ROUND(INDIRECT(ADDRESS(ROW()+(0), COLUMN()+(-3), 1))*INDIRECT(ADDRESS(ROW()+(0), COLUMN()+(-1), 1)), 2)</f>
        <v>2.1</v>
      </c>
    </row>
    <row r="21" spans="1:10" ht="13.50" thickBot="1" customHeight="1">
      <c r="A21" s="1" t="s">
        <v>41</v>
      </c>
      <c r="B21" s="1"/>
      <c r="C21" s="1"/>
      <c r="D21" s="10" t="s">
        <v>42</v>
      </c>
      <c r="E21" s="1" t="s">
        <v>43</v>
      </c>
      <c r="F21" s="1"/>
      <c r="G21" s="11">
        <v>0.059</v>
      </c>
      <c r="H21" s="11"/>
      <c r="I21" s="12">
        <v>20.78</v>
      </c>
      <c r="J21" s="12">
        <f ca="1">ROUND(INDIRECT(ADDRESS(ROW()+(0), COLUMN()+(-3), 1))*INDIRECT(ADDRESS(ROW()+(0), COLUMN()+(-1), 1)), 2)</f>
        <v>1.23</v>
      </c>
    </row>
    <row r="22" spans="1:10" ht="13.50" thickBot="1" customHeight="1">
      <c r="A22" s="1" t="s">
        <v>44</v>
      </c>
      <c r="B22" s="1"/>
      <c r="C22" s="1"/>
      <c r="D22" s="10" t="s">
        <v>45</v>
      </c>
      <c r="E22" s="1" t="s">
        <v>46</v>
      </c>
      <c r="F22" s="1"/>
      <c r="G22" s="13">
        <v>0.185</v>
      </c>
      <c r="H22" s="13"/>
      <c r="I22" s="14">
        <v>22.13</v>
      </c>
      <c r="J22" s="14">
        <f ca="1">ROUND(INDIRECT(ADDRESS(ROW()+(0), COLUMN()+(-3), 1))*INDIRECT(ADDRESS(ROW()+(0), COLUMN()+(-1), 1)), 2)</f>
        <v>4.09</v>
      </c>
    </row>
    <row r="23" spans="1:10" ht="13.50" thickBot="1" customHeight="1">
      <c r="A23" s="15"/>
      <c r="B23" s="15"/>
      <c r="C23" s="15"/>
      <c r="D23" s="15"/>
      <c r="E23" s="15"/>
      <c r="F23" s="15"/>
      <c r="G23" s="9" t="s">
        <v>47</v>
      </c>
      <c r="H23" s="9"/>
      <c r="I23" s="9"/>
      <c r="J23" s="17">
        <f ca="1">ROUND(SUM(INDIRECT(ADDRESS(ROW()+(-1), COLUMN()+(0), 1)),INDIRECT(ADDRESS(ROW()+(-2), COLUMN()+(0), 1)),INDIRECT(ADDRESS(ROW()+(-3), COLUMN()+(0), 1)),INDIRECT(ADDRESS(ROW()+(-4), COLUMN()+(0), 1))), 2)</f>
        <v>9.63</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1)),INDIRECT(ADDRESS(ROW()+(-8), COLUMN()+(1), 1))), 2)</f>
        <v>25.72</v>
      </c>
      <c r="J25" s="14">
        <f ca="1">ROUND(INDIRECT(ADDRESS(ROW()+(0), COLUMN()+(-3), 1))*INDIRECT(ADDRESS(ROW()+(0), COLUMN()+(-1), 1))/100, 2)</f>
        <v>0.51</v>
      </c>
    </row>
    <row r="26" spans="1:10" ht="13.50" thickBot="1" customHeight="1">
      <c r="A26" s="21" t="s">
        <v>51</v>
      </c>
      <c r="B26" s="21"/>
      <c r="C26" s="21"/>
      <c r="D26" s="22"/>
      <c r="E26" s="23"/>
      <c r="F26" s="23"/>
      <c r="G26" s="24" t="s">
        <v>52</v>
      </c>
      <c r="H26" s="24"/>
      <c r="I26" s="25"/>
      <c r="J26" s="26">
        <f ca="1">ROUND(SUM(INDIRECT(ADDRESS(ROW()+(-1), COLUMN()+(0), 1)),INDIRECT(ADDRESS(ROW()+(-3), COLUMN()+(0), 1)),INDIRECT(ADDRESS(ROW()+(-9), COLUMN()+(0), 1))), 2)</f>
        <v>26.23</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142013</v>
      </c>
      <c r="G30" s="29"/>
      <c r="H30" s="29">
        <v>172013</v>
      </c>
      <c r="I30" s="29"/>
      <c r="J30" s="29">
        <v>3</v>
      </c>
    </row>
    <row r="31" spans="1:10" ht="13.50" thickBot="1" customHeight="1">
      <c r="A31" s="30" t="s">
        <v>58</v>
      </c>
      <c r="B31" s="30"/>
      <c r="C31" s="30"/>
      <c r="D31" s="30"/>
      <c r="E31" s="30"/>
      <c r="F31" s="31"/>
      <c r="G31" s="31"/>
      <c r="H31" s="31"/>
      <c r="I31" s="31"/>
      <c r="J31" s="31"/>
    </row>
    <row r="32" spans="1:10" ht="13.50" thickBot="1" customHeight="1">
      <c r="A32" s="28" t="s">
        <v>59</v>
      </c>
      <c r="B32" s="28"/>
      <c r="C32" s="28"/>
      <c r="D32" s="28"/>
      <c r="E32" s="28"/>
      <c r="F32" s="29">
        <v>1.18202e+006</v>
      </c>
      <c r="G32" s="29"/>
      <c r="H32" s="29">
        <v>1.18202e+006</v>
      </c>
      <c r="I32" s="29"/>
      <c r="J32" s="29" t="s">
        <v>60</v>
      </c>
    </row>
    <row r="33" spans="1:10" ht="13.50" thickBot="1" customHeight="1">
      <c r="A33" s="30" t="s">
        <v>61</v>
      </c>
      <c r="B33" s="30"/>
      <c r="C33" s="30"/>
      <c r="D33" s="30"/>
      <c r="E33" s="30"/>
      <c r="F33" s="31"/>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6:J36"/>
    <mergeCell ref="A37:J37"/>
    <mergeCell ref="A38:J38"/>
  </mergeCells>
  <pageMargins left="0.147638" right="0.147638" top="0.206693" bottom="0.206693" header="0.0" footer="0.0"/>
  <pageSetup paperSize="9" orientation="portrait"/>
  <rowBreaks count="0" manualBreakCount="0">
    </rowBreaks>
</worksheet>
</file>