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<sst xmlns="http://schemas.openxmlformats.org/spreadsheetml/2006/main" count="100" uniqueCount="100">
  <si>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</si>
  <si>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QAC012</t>
  </si>
  <si>
    <t xml:space="preserve">m²</t>
  </si>
  <si>
    <t xml:space="preserve">Cubierta plana transitable, no ventilada, con solado fijo, tipo convencional, para tráfico rodado. Impermeabilización con láminas asfálticas, tipo bicapa.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</si>
  <si>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tráfico rodado. FORMACIÓN DE PENDIENTES: mediante encintado de limatesas, limahoyas y juntas con maestras de ladrillo cerámico hueco doble y capa de hormigón ligero, de resistencia a compresión 2,0 MPa y 690 kg/m³ de densidad, confeccionado en obra con arcilla expandida y cemento gris, con espesor medio de 10 cm; con capa de regularización de mortero de cemento, industrial, M-5 de 2 cm de espesor, acabado fratasado; IMPERMEABILIZACIÓN: tipo bicapa, adherida, compuesta por lámina de betún modificado con plastómero APP, LBM(APP)-50/G-FP, Imperpuma Plus Parking "GRUPO PUMA", de superficie autoprotegida (protección con gránulos de pizarra de color gris en la cara exterior y un film plástico termofusible en la cara interior) y lámina de betún modificado con plastómero APP, LBM(APP)-50/G-FP, Imperpuma Plus Parking "GRUPO PUMA", de superficie autoprotegida (protección con gránulos de pizarra de color gris en la cara exterior y un film plástico termofusible en la cara interior), previa imprimación con emulsión asfáltica de base acuosa, Lista Al Uso "GRUPO PUMA"; CAPA DE PROTECCIÓN: pavimento de aglomerado asfáltico, con mezcla bituminosa discontinua en caliente, tipo BBTM 8B, con árido granítico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</si>
  <si>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</si>
  <si>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</si>
  <si>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</si>
  <si>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</si>
  <si>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</si>
  <si>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</si>
  <si>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</si>
  <si>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</si>
  <si>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</si>
  <si>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</si>
  <si>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mt01arl030b</t>
  </si>
  <si>
    <t xml:space="preserve">m³</t>
  </si>
  <si>
    <t xml:space="preserve">Arcilla expandida, suministrada en sacos Big Bag, según UNE-EN 13055-1.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</si>
  <si>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</si>
  <si>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</si>
  <si>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</si>
  <si>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</si>
  <si>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</si>
  <si>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</si>
  <si>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</si>
  <si>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</si>
  <si>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</si>
  <si>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</si>
  <si>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</si>
  <si>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</si>
  <si>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mt14pap050d</t>
  </si>
  <si>
    <t xml:space="preserve">m²</t>
  </si>
  <si>
    <t xml:space="preserve">Lámina de betún modificado con plastómero APP, LBM(APP)-50/G-FP, Imperpuma Plus Parking "GRUPO PUMA", masa nominal 5 kg/m², con armadura de fieltro de poliéster de 160 g/m², de superficie autoprotegida (protección con gránulos de pizarra de color gris en la cara exterior y un film plástico termofusible en la cara interior). Según UNE-EN 13707.</t>
  </si>
  <si>
    <t xml:space="preserve">mt14pap100a</t>
  </si>
  <si>
    <t xml:space="preserve">kg</t>
  </si>
  <si>
    <t xml:space="preserve">Emulsión asfáltica de base acuosa, Lista Al Uso "GRUPO PUMA", tipo EA según UNE 104231.</t>
  </si>
  <si>
    <t xml:space="preserve">mt47aag010aa</t>
  </si>
  <si>
    <t xml:space="preserve">t</t>
  </si>
  <si>
    <t xml:space="preserve">Mezcla bituminosa discontinua en caliente, tipo BBTM 8B, con árido granítico y betún asfáltico de penetración, según UNE-EN 13108-2.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</si>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</sst>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9.5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1"/>
      <c r="I10" s="12">
        <v>0.29</v>
      </c>
      <c r="J10" s="12">
        <f ca="1">ROUND(INDIRECT(ADDRESS(ROW()+(0), COLUMN()+(-4),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1"/>
      <c r="I11" s="12">
        <v>121.55</v>
      </c>
      <c r="J11" s="12">
        <f ca="1">ROUND(INDIRECT(ADDRESS(ROW()+(0), COLUMN()+(-4), 1))*INDIRECT(ADDRESS(ROW()+(0), COLUMN()+(-1), 1)), 2)</f>
        <v>12.76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1"/>
      <c r="I12" s="12">
        <v>0.1</v>
      </c>
      <c r="J12" s="12">
        <f ca="1">ROUND(INDIRECT(ADDRESS(ROW()+(0), COLUMN()+(-4), 1))*INDIRECT(ADDRESS(ROW()+(0), COLUMN()+(-1), 1)), 2)</f>
        <v>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1"/>
      <c r="I14" s="12">
        <v>1.34</v>
      </c>
      <c r="J14" s="12">
        <f ca="1">ROUND(INDIRECT(ADDRESS(ROW()+(0), COLUMN()+(-4), 1))*INDIRECT(ADDRESS(ROW()+(0), COLUMN()+(-1), 1)), 2)</f>
        <v>0.01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1"/>
      <c r="I15" s="12">
        <v>53.48</v>
      </c>
      <c r="J15" s="12">
        <f ca="1">ROUND(INDIRECT(ADDRESS(ROW()+(0), COLUMN()+(-4), 1))*INDIRECT(ADDRESS(ROW()+(0), COLUMN()+(-1), 1)), 2)</f>
        <v>2.03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2.2</v>
      </c>
      <c r="G16" s="11"/>
      <c r="H16" s="11"/>
      <c r="I16" s="12">
        <v>9.17</v>
      </c>
      <c r="J16" s="12">
        <f ca="1">ROUND(INDIRECT(ADDRESS(ROW()+(0), COLUMN()+(-4), 1))*INDIRECT(ADDRESS(ROW()+(0), COLUMN()+(-1), 1)), 2)</f>
        <v>20.17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0.3</v>
      </c>
      <c r="G17" s="11"/>
      <c r="H17" s="11"/>
      <c r="I17" s="12">
        <v>2.91</v>
      </c>
      <c r="J17" s="12">
        <f ca="1">ROUND(INDIRECT(ADDRESS(ROW()+(0), COLUMN()+(-4), 1))*INDIRECT(ADDRESS(ROW()+(0), COLUMN()+(-1), 1)), 2)</f>
        <v>0.87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0.184</v>
      </c>
      <c r="G18" s="13"/>
      <c r="H18" s="13"/>
      <c r="I18" s="14">
        <v>89.06</v>
      </c>
      <c r="J18" s="14">
        <f ca="1">ROUND(INDIRECT(ADDRESS(ROW()+(0), COLUMN()+(-4), 1))*INDIRECT(ADDRESS(ROW()+(0), COLUMN()+(-1), 1)), 2)</f>
        <v>16.39</v>
      </c>
    </row>
    <row r="19" spans="1:10" ht="13.50" thickBot="1" customHeight="1">
      <c r="A19" s="15"/>
      <c r="B19" s="15"/>
      <c r="C19" s="15"/>
      <c r="D19" s="15"/>
      <c r="E19" s="15"/>
      <c r="F19" s="9" t="s">
        <v>39</v>
      </c>
      <c r="G19" s="9"/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55.12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0.007</v>
      </c>
      <c r="G21" s="11"/>
      <c r="H21" s="11"/>
      <c r="I21" s="12">
        <v>227.25</v>
      </c>
      <c r="J21" s="12">
        <f ca="1">ROUND(INDIRECT(ADDRESS(ROW()+(0), COLUMN()+(-4), 1))*INDIRECT(ADDRESS(ROW()+(0), COLUMN()+(-1), 1)), 2)</f>
        <v>1.59</v>
      </c>
    </row>
    <row r="22" spans="1:10" ht="24.0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0.003</v>
      </c>
      <c r="G22" s="11"/>
      <c r="H22" s="11"/>
      <c r="I22" s="12">
        <v>55.71</v>
      </c>
      <c r="J22" s="12">
        <f ca="1">ROUND(INDIRECT(ADDRESS(ROW()+(0), COLUMN()+(-4), 1))*INDIRECT(ADDRESS(ROW()+(0), COLUMN()+(-1), 1)), 2)</f>
        <v>0.17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0.063</v>
      </c>
      <c r="G23" s="13"/>
      <c r="H23" s="13"/>
      <c r="I23" s="14">
        <v>3.45</v>
      </c>
      <c r="J23" s="14">
        <f ca="1">ROUND(INDIRECT(ADDRESS(ROW()+(0), COLUMN()+(-4), 1))*INDIRECT(ADDRESS(ROW()+(0), COLUMN()+(-1), 1)), 2)</f>
        <v>0.22</v>
      </c>
    </row>
    <row r="24" spans="1:10" ht="13.50" thickBot="1" customHeight="1">
      <c r="A24" s="15"/>
      <c r="B24" s="15"/>
      <c r="C24" s="15"/>
      <c r="D24" s="15"/>
      <c r="E24" s="15"/>
      <c r="F24" s="9" t="s">
        <v>50</v>
      </c>
      <c r="G24" s="9"/>
      <c r="H24" s="9"/>
      <c r="I24" s="9"/>
      <c r="J24" s="17">
        <f ca="1">ROUND(SUM(INDIRECT(ADDRESS(ROW()+(-1), COLUMN()+(0), 1)),INDIRECT(ADDRESS(ROW()+(-2), COLUMN()+(0), 1)),INDIRECT(ADDRESS(ROW()+(-3), COLUMN()+(0), 1))), 2)</f>
        <v>1.98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0.29</v>
      </c>
      <c r="G26" s="11"/>
      <c r="H26" s="11"/>
      <c r="I26" s="12">
        <v>22.13</v>
      </c>
      <c r="J26" s="12">
        <f ca="1">ROUND(INDIRECT(ADDRESS(ROW()+(0), COLUMN()+(-4), 1))*INDIRECT(ADDRESS(ROW()+(0), COLUMN()+(-1), 1)), 2)</f>
        <v>6.42</v>
      </c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0.53</v>
      </c>
      <c r="G27" s="11"/>
      <c r="H27" s="11"/>
      <c r="I27" s="12">
        <v>20.78</v>
      </c>
      <c r="J27" s="12">
        <f ca="1">ROUND(INDIRECT(ADDRESS(ROW()+(0), COLUMN()+(-4), 1))*INDIRECT(ADDRESS(ROW()+(0), COLUMN()+(-1), 1)), 2)</f>
        <v>11.01</v>
      </c>
    </row>
    <row r="28" spans="1:10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0.17</v>
      </c>
      <c r="G28" s="11"/>
      <c r="H28" s="11"/>
      <c r="I28" s="12">
        <v>22.13</v>
      </c>
      <c r="J28" s="12">
        <f ca="1">ROUND(INDIRECT(ADDRESS(ROW()+(0), COLUMN()+(-4), 1))*INDIRECT(ADDRESS(ROW()+(0), COLUMN()+(-1), 1)), 2)</f>
        <v>3.76</v>
      </c>
    </row>
    <row r="29" spans="1:10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3">
        <v>0.17</v>
      </c>
      <c r="G29" s="13"/>
      <c r="H29" s="13"/>
      <c r="I29" s="14">
        <v>21.02</v>
      </c>
      <c r="J29" s="14">
        <f ca="1">ROUND(INDIRECT(ADDRESS(ROW()+(0), COLUMN()+(-4), 1))*INDIRECT(ADDRESS(ROW()+(0), COLUMN()+(-1), 1)), 2)</f>
        <v>3.57</v>
      </c>
    </row>
    <row r="30" spans="1:10" ht="13.50" thickBot="1" customHeight="1">
      <c r="A30" s="15"/>
      <c r="B30" s="15"/>
      <c r="C30" s="15"/>
      <c r="D30" s="15"/>
      <c r="E30" s="15"/>
      <c r="F30" s="9" t="s">
        <v>64</v>
      </c>
      <c r="G30" s="9"/>
      <c r="H30" s="9"/>
      <c r="I30" s="9"/>
      <c r="J30" s="17">
        <f ca="1">ROUND(SUM(INDIRECT(ADDRESS(ROW()+(-1), COLUMN()+(0), 1)),INDIRECT(ADDRESS(ROW()+(-2), COLUMN()+(0), 1)),INDIRECT(ADDRESS(ROW()+(-3), COLUMN()+(0), 1)),INDIRECT(ADDRESS(ROW()+(-4), COLUMN()+(0), 1))), 2)</f>
        <v>24.76</v>
      </c>
    </row>
    <row r="31" spans="1:10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20" t="s">
        <v>66</v>
      </c>
      <c r="D32" s="20"/>
      <c r="E32" s="19" t="s">
        <v>67</v>
      </c>
      <c r="F32" s="13">
        <v>2</v>
      </c>
      <c r="G32" s="13"/>
      <c r="H32" s="13"/>
      <c r="I32" s="14">
        <f ca="1">ROUND(SUM(INDIRECT(ADDRESS(ROW()+(-2), COLUMN()+(1), 1)),INDIRECT(ADDRESS(ROW()+(-8), COLUMN()+(1), 1)),INDIRECT(ADDRESS(ROW()+(-13), COLUMN()+(1), 1))), 2)</f>
        <v>81.86</v>
      </c>
      <c r="J32" s="14">
        <f ca="1">ROUND(INDIRECT(ADDRESS(ROW()+(0), COLUMN()+(-4), 1))*INDIRECT(ADDRESS(ROW()+(0), COLUMN()+(-1), 1))/100, 2)</f>
        <v>1.64</v>
      </c>
    </row>
    <row r="33" spans="1:10" ht="13.50" thickBot="1" customHeight="1">
      <c r="A33" s="21" t="s">
        <v>68</v>
      </c>
      <c r="B33" s="21"/>
      <c r="C33" s="22"/>
      <c r="D33" s="22"/>
      <c r="E33" s="23"/>
      <c r="F33" s="24" t="s">
        <v>69</v>
      </c>
      <c r="G33" s="24"/>
      <c r="H33" s="24"/>
      <c r="I33" s="25"/>
      <c r="J33" s="26">
        <f ca="1">ROUND(SUM(INDIRECT(ADDRESS(ROW()+(-1), COLUMN()+(0), 1)),INDIRECT(ADDRESS(ROW()+(-3), COLUMN()+(0), 1)),INDIRECT(ADDRESS(ROW()+(-9), COLUMN()+(0), 1)),INDIRECT(ADDRESS(ROW()+(-14), COLUMN()+(0), 1))), 2)</f>
        <v>83.5</v>
      </c>
    </row>
    <row r="36" spans="1:10" ht="13.50" thickBot="1" customHeight="1">
      <c r="A36" s="27" t="s">
        <v>70</v>
      </c>
      <c r="B36" s="27"/>
      <c r="C36" s="27"/>
      <c r="D36" s="27"/>
      <c r="E36" s="27"/>
      <c r="F36" s="27"/>
      <c r="G36" s="27" t="s">
        <v>71</v>
      </c>
      <c r="H36" s="27" t="s">
        <v>72</v>
      </c>
      <c r="I36" s="27"/>
      <c r="J36" s="27" t="s">
        <v>73</v>
      </c>
    </row>
    <row r="37" spans="1:10" ht="13.50" thickBot="1" customHeight="1">
      <c r="A37" s="28" t="s">
        <v>74</v>
      </c>
      <c r="B37" s="28"/>
      <c r="C37" s="28"/>
      <c r="D37" s="28"/>
      <c r="E37" s="28"/>
      <c r="F37" s="28"/>
      <c r="G37" s="29">
        <v>1.06202e+006</v>
      </c>
      <c r="H37" s="29">
        <v>1.06202e+006</v>
      </c>
      <c r="I37" s="29"/>
      <c r="J37" s="29" t="s">
        <v>75</v>
      </c>
    </row>
    <row r="38" spans="1:10" ht="13.50" thickBot="1" customHeight="1">
      <c r="A38" s="30" t="s">
        <v>76</v>
      </c>
      <c r="B38" s="30"/>
      <c r="C38" s="30"/>
      <c r="D38" s="30"/>
      <c r="E38" s="30"/>
      <c r="F38" s="30"/>
      <c r="G38" s="31"/>
      <c r="H38" s="31"/>
      <c r="I38" s="31"/>
      <c r="J38" s="31"/>
    </row>
    <row r="39" spans="1:10" ht="13.50" thickBot="1" customHeight="1">
      <c r="A39" s="28" t="s">
        <v>77</v>
      </c>
      <c r="B39" s="28"/>
      <c r="C39" s="28"/>
      <c r="D39" s="28"/>
      <c r="E39" s="28"/>
      <c r="F39" s="28"/>
      <c r="G39" s="29">
        <v>132003</v>
      </c>
      <c r="H39" s="29">
        <v>162004</v>
      </c>
      <c r="I39" s="29"/>
      <c r="J39" s="29" t="s">
        <v>78</v>
      </c>
    </row>
    <row r="40" spans="1:10" ht="13.50" thickBot="1" customHeight="1">
      <c r="A40" s="32" t="s">
        <v>79</v>
      </c>
      <c r="B40" s="32"/>
      <c r="C40" s="32"/>
      <c r="D40" s="32"/>
      <c r="E40" s="32"/>
      <c r="F40" s="32"/>
      <c r="G40" s="33"/>
      <c r="H40" s="33"/>
      <c r="I40" s="33"/>
      <c r="J40" s="33"/>
    </row>
    <row r="41" spans="1:10" ht="13.50" thickBot="1" customHeight="1">
      <c r="A41" s="30" t="s">
        <v>80</v>
      </c>
      <c r="B41" s="30"/>
      <c r="C41" s="30"/>
      <c r="D41" s="30"/>
      <c r="E41" s="30"/>
      <c r="F41" s="30"/>
      <c r="G41" s="31">
        <v>112010</v>
      </c>
      <c r="H41" s="31">
        <v>112010</v>
      </c>
      <c r="I41" s="31"/>
      <c r="J41" s="31"/>
    </row>
    <row r="42" spans="1:10" ht="13.50" thickBot="1" customHeight="1">
      <c r="A42" s="28" t="s">
        <v>81</v>
      </c>
      <c r="B42" s="28"/>
      <c r="C42" s="28"/>
      <c r="D42" s="28"/>
      <c r="E42" s="28"/>
      <c r="F42" s="28"/>
      <c r="G42" s="29">
        <v>172012</v>
      </c>
      <c r="H42" s="29">
        <v>172013</v>
      </c>
      <c r="I42" s="29"/>
      <c r="J42" s="29" t="s">
        <v>82</v>
      </c>
    </row>
    <row r="43" spans="1:10" ht="13.50" thickBot="1" customHeight="1">
      <c r="A43" s="30" t="s">
        <v>83</v>
      </c>
      <c r="B43" s="30"/>
      <c r="C43" s="30"/>
      <c r="D43" s="30"/>
      <c r="E43" s="30"/>
      <c r="F43" s="30"/>
      <c r="G43" s="31"/>
      <c r="H43" s="31"/>
      <c r="I43" s="31"/>
      <c r="J43" s="31"/>
    </row>
    <row r="44" spans="1:10" ht="13.50" thickBot="1" customHeight="1">
      <c r="A44" s="28" t="s">
        <v>84</v>
      </c>
      <c r="B44" s="28"/>
      <c r="C44" s="28"/>
      <c r="D44" s="28"/>
      <c r="E44" s="28"/>
      <c r="F44" s="28"/>
      <c r="G44" s="29">
        <v>1.07202e+006</v>
      </c>
      <c r="H44" s="29">
        <v>1.07202e+006</v>
      </c>
      <c r="I44" s="29"/>
      <c r="J44" s="29" t="s">
        <v>85</v>
      </c>
    </row>
    <row r="45" spans="1:10" ht="24.00" thickBot="1" customHeight="1">
      <c r="A45" s="30" t="s">
        <v>86</v>
      </c>
      <c r="B45" s="30"/>
      <c r="C45" s="30"/>
      <c r="D45" s="30"/>
      <c r="E45" s="30"/>
      <c r="F45" s="30"/>
      <c r="G45" s="31"/>
      <c r="H45" s="31"/>
      <c r="I45" s="31"/>
      <c r="J45" s="31"/>
    </row>
    <row r="46" spans="1:10" ht="13.50" thickBot="1" customHeight="1">
      <c r="A46" s="28" t="s">
        <v>87</v>
      </c>
      <c r="B46" s="28"/>
      <c r="C46" s="28"/>
      <c r="D46" s="28"/>
      <c r="E46" s="28"/>
      <c r="F46" s="28"/>
      <c r="G46" s="29">
        <v>1.18202e+006</v>
      </c>
      <c r="H46" s="29">
        <v>1.18202e+006</v>
      </c>
      <c r="I46" s="29"/>
      <c r="J46" s="29" t="s">
        <v>88</v>
      </c>
    </row>
    <row r="47" spans="1:10" ht="13.50" thickBot="1" customHeight="1">
      <c r="A47" s="30" t="s">
        <v>89</v>
      </c>
      <c r="B47" s="30"/>
      <c r="C47" s="30"/>
      <c r="D47" s="30"/>
      <c r="E47" s="30"/>
      <c r="F47" s="30"/>
      <c r="G47" s="31"/>
      <c r="H47" s="31"/>
      <c r="I47" s="31"/>
      <c r="J47" s="31"/>
    </row>
    <row r="48" spans="1:10" ht="13.50" thickBot="1" customHeight="1">
      <c r="A48" s="28" t="s">
        <v>90</v>
      </c>
      <c r="B48" s="28"/>
      <c r="C48" s="28"/>
      <c r="D48" s="28"/>
      <c r="E48" s="28"/>
      <c r="F48" s="28"/>
      <c r="G48" s="29">
        <v>142010</v>
      </c>
      <c r="H48" s="29">
        <v>1.10201e+006</v>
      </c>
      <c r="I48" s="29"/>
      <c r="J48" s="29" t="s">
        <v>91</v>
      </c>
    </row>
    <row r="49" spans="1:10" ht="24.00" thickBot="1" customHeight="1">
      <c r="A49" s="30" t="s">
        <v>92</v>
      </c>
      <c r="B49" s="30"/>
      <c r="C49" s="30"/>
      <c r="D49" s="30"/>
      <c r="E49" s="30"/>
      <c r="F49" s="30"/>
      <c r="G49" s="31"/>
      <c r="H49" s="31"/>
      <c r="I49" s="31"/>
      <c r="J49" s="31"/>
    </row>
    <row r="50" spans="1:10" ht="13.50" thickBot="1" customHeight="1">
      <c r="A50" s="28" t="s">
        <v>93</v>
      </c>
      <c r="B50" s="28"/>
      <c r="C50" s="28"/>
      <c r="D50" s="28"/>
      <c r="E50" s="28"/>
      <c r="F50" s="28"/>
      <c r="G50" s="29">
        <v>132007</v>
      </c>
      <c r="H50" s="29">
        <v>132008</v>
      </c>
      <c r="I50" s="29"/>
      <c r="J50" s="29" t="s">
        <v>94</v>
      </c>
    </row>
    <row r="51" spans="1:10" ht="13.50" thickBot="1" customHeight="1">
      <c r="A51" s="32" t="s">
        <v>95</v>
      </c>
      <c r="B51" s="32"/>
      <c r="C51" s="32"/>
      <c r="D51" s="32"/>
      <c r="E51" s="32"/>
      <c r="F51" s="32"/>
      <c r="G51" s="33"/>
      <c r="H51" s="33"/>
      <c r="I51" s="33"/>
      <c r="J51" s="33"/>
    </row>
    <row r="52" spans="1:10" ht="13.50" thickBot="1" customHeight="1">
      <c r="A52" s="30" t="s">
        <v>96</v>
      </c>
      <c r="B52" s="30"/>
      <c r="C52" s="30"/>
      <c r="D52" s="30"/>
      <c r="E52" s="30"/>
      <c r="F52" s="30"/>
      <c r="G52" s="31">
        <v>112009</v>
      </c>
      <c r="H52" s="31">
        <v>112009</v>
      </c>
      <c r="I52" s="31"/>
      <c r="J52" s="31"/>
    </row>
    <row r="55" spans="1:1" ht="33.75" thickBot="1" customHeight="1">
      <c r="A55" s="1" t="s">
        <v>97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98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</row>
  </sheetData>
  <mergeCells count="12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I24"/>
    <mergeCell ref="A25:B25"/>
    <mergeCell ref="C25:D25"/>
    <mergeCell ref="E25:H25"/>
    <mergeCell ref="A26:B26"/>
    <mergeCell ref="C26:D26"/>
    <mergeCell ref="F26:H26"/>
    <mergeCell ref="A27:B27"/>
    <mergeCell ref="C27:D27"/>
    <mergeCell ref="F27:H27"/>
    <mergeCell ref="A28:B28"/>
    <mergeCell ref="C28:D28"/>
    <mergeCell ref="F28:H28"/>
    <mergeCell ref="A29:B29"/>
    <mergeCell ref="C29:D29"/>
    <mergeCell ref="F29:H29"/>
    <mergeCell ref="A30:B30"/>
    <mergeCell ref="C30:D30"/>
    <mergeCell ref="F30:I30"/>
    <mergeCell ref="A31:B31"/>
    <mergeCell ref="C31:D31"/>
    <mergeCell ref="E31:H31"/>
    <mergeCell ref="A32:B32"/>
    <mergeCell ref="C32:D32"/>
    <mergeCell ref="F32:H32"/>
    <mergeCell ref="A33:E33"/>
    <mergeCell ref="F33:I33"/>
    <mergeCell ref="A36:F36"/>
    <mergeCell ref="H36:I36"/>
    <mergeCell ref="A37:F37"/>
    <mergeCell ref="G37:G38"/>
    <mergeCell ref="H37:I38"/>
    <mergeCell ref="J37:J38"/>
    <mergeCell ref="A38:F38"/>
    <mergeCell ref="A39:F39"/>
    <mergeCell ref="H39:I39"/>
    <mergeCell ref="J39:J41"/>
    <mergeCell ref="A40:F40"/>
    <mergeCell ref="H40:I40"/>
    <mergeCell ref="A41:F41"/>
    <mergeCell ref="H41:I41"/>
    <mergeCell ref="A42:F42"/>
    <mergeCell ref="G42:G43"/>
    <mergeCell ref="H42:I43"/>
    <mergeCell ref="J42:J43"/>
    <mergeCell ref="A43:F43"/>
    <mergeCell ref="A44:F44"/>
    <mergeCell ref="G44:G45"/>
    <mergeCell ref="H44:I45"/>
    <mergeCell ref="J44:J45"/>
    <mergeCell ref="A45:F45"/>
    <mergeCell ref="A46:F46"/>
    <mergeCell ref="G46:G47"/>
    <mergeCell ref="H46:I47"/>
    <mergeCell ref="J46:J47"/>
    <mergeCell ref="A47:F47"/>
    <mergeCell ref="A48:F48"/>
    <mergeCell ref="G48:G49"/>
    <mergeCell ref="H48:I49"/>
    <mergeCell ref="J48:J49"/>
    <mergeCell ref="A49:F49"/>
    <mergeCell ref="A50:F50"/>
    <mergeCell ref="H50:I50"/>
    <mergeCell ref="J50:J52"/>
    <mergeCell ref="A51:F51"/>
    <mergeCell ref="H51:I51"/>
    <mergeCell ref="A52:F52"/>
    <mergeCell ref="H52:I52"/>
    <mergeCell ref="A55:J55"/>
    <mergeCell ref="A56:J56"/>
    <mergeCell ref="A57:J57"/>
  </mergeCells>
  <pageMargins left="0.147638" right="0.147638" top="0.206693" bottom="0.206693" header="0.0" footer="0.0"/>
  <pageSetup paperSize="9" orientation="portrait"/>
  <rowBreaks count="0" manualBreakCount="0">
    </rowBreaks>
</worksheet>
</file>