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<sst xmlns="http://schemas.openxmlformats.org/spreadsheetml/2006/main" count="37" uniqueCount="37">
  <si>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</si>
  <si>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NAS016</t>
  </si>
  <si>
    <t xml:space="preserve">m²</t>
  </si>
  <si>
    <t xml:space="preserve">Refuerzo de zócalo para sistema ETICS "GRUPO PUMA" de aislamiento térmico por el exterior de fachadas.</t>
  </si>
  <si>
    <r>
      <rPr>
        <sz val="8.25"/>
        <color rgb="FF000000"/>
        <rFont val="Arial"/>
        <family val="2"/>
      </rPr>
      <t xml:space="preserve">Capa adicional de refuerzo de zócalo </t>
    </r>
    <r>
      <rPr>
        <b/>
        <sz val="8.25"/>
        <color rgb="FF000000"/>
        <rFont val="Arial"/>
        <family val="2"/>
      </rPr>
      <t xml:space="preserve">para el sistema Traditerm Nature "GRUPO PUMA", con ETE 07/0054, mediante la aplicación de una capa de mortero de 2 mm de espesor mínimo, realizada con mortero Traditerm Proyectable "GRUPO PUMA", aplicado mecánicamente, armado con malla de fibra de vidrio, antiálcalis, Traditerm Refuerzo "GRUPO PUMA", de 6x6 mm de luz de malla, de 0,9 mm de espesor y de 330 g/m² de masa superficial</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</si>
  <si>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</si>
  <si>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</si>
  <si>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</si>
  <si>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</si>
  <si>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</si>
  <si>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</si>
  <si>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</si>
  <si>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mt28mop030d</t>
  </si>
  <si>
    <t xml:space="preserve">kg</t>
  </si>
  <si>
    <t xml:space="preserve">Mortero Traditerm Proyectable "GRUPO PUMA", aplicado mecánicamente, compuesto de cemento blanco, cal aérea, áridos ligeros, áridos calizos seleccionados, fibras naturales, aditivos y resinas en polvo, impermeable al agua de lluvia, permeable al vapor de agua y resistente al envejecimiento, para adherir los paneles aislantes y como capa base, previo amasado con agua.</t>
  </si>
  <si>
    <t xml:space="preserve">mt28mop050b</t>
  </si>
  <si>
    <t xml:space="preserve">m²</t>
  </si>
  <si>
    <t xml:space="preserve">Malla de fibra de vidrio, antiálcalis, Traditerm Refuerzo "GRUPO PUMA", de 6x6 mm de luz de malla, de 0,9 mm de espesor, de 330 g/m² de masa superficial y de 1x25 m, para armar morteros.</t>
  </si>
  <si>
    <t xml:space="preserve">Subtotal materiales:</t>
  </si>
  <si>
    <t xml:space="preserve">Equipo y maquinaria</t>
  </si>
  <si>
    <t xml:space="preserve">mq06pym010</t>
  </si>
  <si>
    <t xml:space="preserve">h</t>
  </si>
  <si>
    <t xml:space="preserve">Mezcladora-bombeadora para morteros y yesos proyectados, de 3 m³/h.</t>
  </si>
  <si>
    <t xml:space="preserve">Subtotal equipo y maquinaria:</t>
  </si>
  <si>
    <t xml:space="preserve">Mano de obra</t>
  </si>
  <si>
    <t xml:space="preserve">mo039</t>
  </si>
  <si>
    <t xml:space="preserve">h</t>
  </si>
  <si>
    <t xml:space="preserve">Oficial 1ª revocador.</t>
  </si>
  <si>
    <t xml:space="preserve">mo079</t>
  </si>
  <si>
    <t xml:space="preserve">h</t>
  </si>
  <si>
    <t xml:space="preserve">Ayudante revocador.</t>
  </si>
  <si>
    <t xml:space="preserve">Subtotal mano de obra:</t>
  </si>
  <si>
    <t xml:space="preserve">Costes directos complementarios</t>
  </si>
  <si>
    <t xml:space="preserve">%</t>
  </si>
  <si>
    <t xml:space="preserve">Costes directos complementarios</t>
  </si>
  <si>
    <t xml:space="preserve">Coste de mantenimiento decenal: 0,92€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</si>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</sst>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75" customWidth="1"/>
    <col min="2" max="2" width="7.65" customWidth="1"/>
    <col min="3" max="3" width="1.87" customWidth="1"/>
    <col min="4" max="4" width="20.40" customWidth="1"/>
    <col min="5" max="5" width="26.69" customWidth="1"/>
    <col min="6" max="6" width="3.91" customWidth="1"/>
    <col min="7" max="7" width="10.03" customWidth="1"/>
    <col min="8" max="8" width="6.63" customWidth="1"/>
    <col min="9" max="9" width="7.31" customWidth="1"/>
    <col min="10" max="10" width="4.93" customWidth="1"/>
    <col min="11" max="11" width="9.01" customWidth="1"/>
  </cols>
  <sheetData>
    <row r="1" spans="1:1" ht="2.25" thickBot="1" customHeight="1">
      <c r="A1" s="1" t="s">
        <v>0</v>
      </c>
      <c r="B1" s="1"/>
      <c r="C1" s="1"/>
      <c r="D1" s="1"/>
      <c r="E1" s="1"/>
      <c r="F1" s="1"/>
      <c r="G1" s="1"/>
      <c r="H1" s="1"/>
      <c r="I1" s="1"/>
      <c r="J1" s="1"/>
      <c r="K1" s="1"/>
    </row>
    <row r="3" spans="1:11" ht="55.50" thickBot="1" customHeight="1">
      <c r="A3" s="3" t="s">
        <v>1</v>
      </c>
      <c r="B3" s="3"/>
      <c r="C3" s="3"/>
      <c r="D3" s="4" t="s">
        <v>2</v>
      </c>
      <c r="E3" s="3" t="s">
        <v>3</v>
      </c>
      <c r="F3" s="5"/>
      <c r="G3" s="5"/>
      <c r="H3" s="5"/>
      <c r="I3" s="5"/>
      <c r="J3" s="5"/>
      <c r="K3" s="5"/>
    </row>
    <row r="4" spans="1:11" ht="87.00" thickBot="1" customHeight="1">
      <c r="A4" s="6" t="s">
        <v>4</v>
      </c>
      <c r="B4" s="6"/>
      <c r="C4" s="6"/>
      <c r="D4" s="7"/>
      <c r="E4" s="7"/>
      <c r="F4" s="7"/>
      <c r="G4" s="7"/>
      <c r="H4" s="7"/>
      <c r="I4" s="7"/>
      <c r="J4" s="8"/>
      <c r="K4" s="8"/>
    </row>
    <row r="7" spans="1:11" ht="24.00" thickBot="1" customHeight="1">
      <c r="A7" s="9" t="s">
        <v>5</v>
      </c>
      <c r="B7" s="9" t="s">
        <v>6</v>
      </c>
      <c r="C7" s="9" t="s">
        <v>7</v>
      </c>
      <c r="D7" s="9"/>
      <c r="E7" s="9"/>
      <c r="F7" s="9"/>
      <c r="G7" s="10" t="s">
        <v>8</v>
      </c>
      <c r="H7" s="10"/>
      <c r="I7" s="10" t="s">
        <v>9</v>
      </c>
      <c r="J7" s="10"/>
      <c r="K7" s="10" t="s">
        <v>10</v>
      </c>
    </row>
    <row r="8" spans="1:11" ht="13.50" thickBot="1" customHeight="1">
      <c r="A8" s="11">
        <v>1.000000</v>
      </c>
      <c r="B8" s="11"/>
      <c r="C8" s="12" t="s">
        <v>11</v>
      </c>
      <c r="D8" s="12"/>
      <c r="E8" s="12"/>
      <c r="F8" s="12"/>
      <c r="G8" s="12"/>
      <c r="H8" s="12"/>
      <c r="I8" s="11"/>
      <c r="J8" s="11"/>
      <c r="K8" s="11"/>
    </row>
    <row r="9" spans="1:11" ht="76.50" thickBot="1" customHeight="1">
      <c r="A9" s="1" t="s">
        <v>12</v>
      </c>
      <c r="B9" s="13" t="s">
        <v>13</v>
      </c>
      <c r="C9" s="1" t="s">
        <v>14</v>
      </c>
      <c r="D9" s="1"/>
      <c r="E9" s="1"/>
      <c r="F9" s="1"/>
      <c r="G9" s="14">
        <v>2.700000</v>
      </c>
      <c r="H9" s="14"/>
      <c r="I9" s="15">
        <v>1.040000</v>
      </c>
      <c r="J9" s="15"/>
      <c r="K9" s="15">
        <f ca="1">ROUND(INDIRECT(ADDRESS(ROW()+(0), COLUMN()+(-4), 1))*INDIRECT(ADDRESS(ROW()+(0), COLUMN()+(-2), 1)), 2)</f>
        <v>2.810000</v>
      </c>
    </row>
    <row r="10" spans="1:11" ht="45.00" thickBot="1" customHeight="1">
      <c r="A10" s="1" t="s">
        <v>15</v>
      </c>
      <c r="B10" s="13" t="s">
        <v>16</v>
      </c>
      <c r="C10" s="1" t="s">
        <v>17</v>
      </c>
      <c r="D10" s="1"/>
      <c r="E10" s="1"/>
      <c r="F10" s="1"/>
      <c r="G10" s="16">
        <v>1.100000</v>
      </c>
      <c r="H10" s="16"/>
      <c r="I10" s="17">
        <v>10.000000</v>
      </c>
      <c r="J10" s="17"/>
      <c r="K10" s="17">
        <f ca="1">ROUND(INDIRECT(ADDRESS(ROW()+(0), COLUMN()+(-4), 1))*INDIRECT(ADDRESS(ROW()+(0), COLUMN()+(-2), 1)), 2)</f>
        <v>11.000000</v>
      </c>
    </row>
    <row r="11" spans="1:11" ht="13.50" thickBot="1" customHeight="1">
      <c r="A11" s="18"/>
      <c r="B11" s="18"/>
      <c r="C11" s="18"/>
      <c r="D11" s="18"/>
      <c r="E11" s="18"/>
      <c r="F11" s="18"/>
      <c r="G11" s="12" t="s">
        <v>18</v>
      </c>
      <c r="H11" s="12"/>
      <c r="I11" s="12"/>
      <c r="J11" s="12"/>
      <c r="K11" s="20">
        <f ca="1">ROUND(SUM(INDIRECT(ADDRESS(ROW()+(-1), COLUMN()+(0), 1)),INDIRECT(ADDRESS(ROW()+(-2), COLUMN()+(0), 1))), 2)</f>
        <v>13.810000</v>
      </c>
    </row>
    <row r="12" spans="1:11" ht="13.50" thickBot="1" customHeight="1">
      <c r="A12" s="18">
        <v>2.000000</v>
      </c>
      <c r="B12" s="18"/>
      <c r="C12" s="21" t="s">
        <v>19</v>
      </c>
      <c r="D12" s="21"/>
      <c r="E12" s="21"/>
      <c r="F12" s="21"/>
      <c r="G12" s="21"/>
      <c r="H12" s="21"/>
      <c r="I12" s="18"/>
      <c r="J12" s="18"/>
      <c r="K12" s="18"/>
    </row>
    <row r="13" spans="1:11" ht="24.00" thickBot="1" customHeight="1">
      <c r="A13" s="1" t="s">
        <v>20</v>
      </c>
      <c r="B13" s="13" t="s">
        <v>21</v>
      </c>
      <c r="C13" s="1" t="s">
        <v>22</v>
      </c>
      <c r="D13" s="1"/>
      <c r="E13" s="1"/>
      <c r="F13" s="1"/>
      <c r="G13" s="16">
        <v>0.103000</v>
      </c>
      <c r="H13" s="16"/>
      <c r="I13" s="17">
        <v>7.950000</v>
      </c>
      <c r="J13" s="17"/>
      <c r="K13" s="17">
        <f ca="1">ROUND(INDIRECT(ADDRESS(ROW()+(0), COLUMN()+(-4), 1))*INDIRECT(ADDRESS(ROW()+(0), COLUMN()+(-2), 1)), 2)</f>
        <v>0.820000</v>
      </c>
    </row>
    <row r="14" spans="1:11" ht="13.50" thickBot="1" customHeight="1">
      <c r="A14" s="18"/>
      <c r="B14" s="18"/>
      <c r="C14" s="18"/>
      <c r="D14" s="18"/>
      <c r="E14" s="18"/>
      <c r="F14" s="18"/>
      <c r="G14" s="12" t="s">
        <v>23</v>
      </c>
      <c r="H14" s="12"/>
      <c r="I14" s="12"/>
      <c r="J14" s="12"/>
      <c r="K14" s="20">
        <f ca="1">ROUND(SUM(INDIRECT(ADDRESS(ROW()+(-1), COLUMN()+(0), 1))), 2)</f>
        <v>0.820000</v>
      </c>
    </row>
    <row r="15" spans="1:11" ht="13.50" thickBot="1" customHeight="1">
      <c r="A15" s="18">
        <v>3.000000</v>
      </c>
      <c r="B15" s="18"/>
      <c r="C15" s="21" t="s">
        <v>24</v>
      </c>
      <c r="D15" s="21"/>
      <c r="E15" s="21"/>
      <c r="F15" s="21"/>
      <c r="G15" s="21"/>
      <c r="H15" s="21"/>
      <c r="I15" s="18"/>
      <c r="J15" s="18"/>
      <c r="K15" s="18"/>
    </row>
    <row r="16" spans="1:11" ht="13.50" thickBot="1" customHeight="1">
      <c r="A16" s="1" t="s">
        <v>25</v>
      </c>
      <c r="B16" s="13" t="s">
        <v>26</v>
      </c>
      <c r="C16" s="1" t="s">
        <v>27</v>
      </c>
      <c r="D16" s="1"/>
      <c r="E16" s="1"/>
      <c r="F16" s="1"/>
      <c r="G16" s="14">
        <v>0.101000</v>
      </c>
      <c r="H16" s="14"/>
      <c r="I16" s="15">
        <v>17.240000</v>
      </c>
      <c r="J16" s="15"/>
      <c r="K16" s="15">
        <f ca="1">ROUND(INDIRECT(ADDRESS(ROW()+(0), COLUMN()+(-4), 1))*INDIRECT(ADDRESS(ROW()+(0), COLUMN()+(-2), 1)), 2)</f>
        <v>1.740000</v>
      </c>
    </row>
    <row r="17" spans="1:11" ht="13.50" thickBot="1" customHeight="1">
      <c r="A17" s="1" t="s">
        <v>28</v>
      </c>
      <c r="B17" s="13" t="s">
        <v>29</v>
      </c>
      <c r="C17" s="1" t="s">
        <v>30</v>
      </c>
      <c r="D17" s="1"/>
      <c r="E17" s="1"/>
      <c r="F17" s="1"/>
      <c r="G17" s="16">
        <v>0.101000</v>
      </c>
      <c r="H17" s="16"/>
      <c r="I17" s="17">
        <v>16.130000</v>
      </c>
      <c r="J17" s="17"/>
      <c r="K17" s="17">
        <f ca="1">ROUND(INDIRECT(ADDRESS(ROW()+(0), COLUMN()+(-4), 1))*INDIRECT(ADDRESS(ROW()+(0), COLUMN()+(-2), 1)), 2)</f>
        <v>1.630000</v>
      </c>
    </row>
    <row r="18" spans="1:11" ht="13.50" thickBot="1" customHeight="1">
      <c r="A18" s="18"/>
      <c r="B18" s="18"/>
      <c r="C18" s="18"/>
      <c r="D18" s="18"/>
      <c r="E18" s="18"/>
      <c r="F18" s="18"/>
      <c r="G18" s="12" t="s">
        <v>31</v>
      </c>
      <c r="H18" s="12"/>
      <c r="I18" s="12"/>
      <c r="J18" s="12"/>
      <c r="K18" s="20">
        <f ca="1">ROUND(SUM(INDIRECT(ADDRESS(ROW()+(-1), COLUMN()+(0), 1)),INDIRECT(ADDRESS(ROW()+(-2), COLUMN()+(0), 1))), 2)</f>
        <v>3.370000</v>
      </c>
    </row>
    <row r="19" spans="1:11" ht="13.50" thickBot="1" customHeight="1">
      <c r="A19" s="18">
        <v>4.000000</v>
      </c>
      <c r="B19" s="18"/>
      <c r="C19" s="21" t="s">
        <v>32</v>
      </c>
      <c r="D19" s="21"/>
      <c r="E19" s="21"/>
      <c r="F19" s="21"/>
      <c r="G19" s="21"/>
      <c r="H19" s="21"/>
      <c r="I19" s="18"/>
      <c r="J19" s="18"/>
      <c r="K19" s="18"/>
    </row>
    <row r="20" spans="1:11" ht="13.50" thickBot="1" customHeight="1">
      <c r="A20" s="22"/>
      <c r="B20" s="23" t="s">
        <v>33</v>
      </c>
      <c r="C20" s="22" t="s">
        <v>34</v>
      </c>
      <c r="D20" s="22"/>
      <c r="E20" s="22"/>
      <c r="F20" s="22"/>
      <c r="G20" s="16">
        <v>2.000000</v>
      </c>
      <c r="H20" s="16"/>
      <c r="I20" s="17">
        <f ca="1">ROUND(SUM(INDIRECT(ADDRESS(ROW()+(-2), COLUMN()+(2), 1)),INDIRECT(ADDRESS(ROW()+(-6), COLUMN()+(2), 1)),INDIRECT(ADDRESS(ROW()+(-9), COLUMN()+(2), 1))), 2)</f>
        <v>18.000000</v>
      </c>
      <c r="J20" s="17"/>
      <c r="K20" s="17">
        <f ca="1">ROUND(INDIRECT(ADDRESS(ROW()+(0), COLUMN()+(-4), 1))*INDIRECT(ADDRESS(ROW()+(0), COLUMN()+(-2), 1))/100, 2)</f>
        <v>0.360000</v>
      </c>
    </row>
    <row r="21" spans="1:11" ht="13.50" thickBot="1" customHeight="1">
      <c r="A21" s="6" t="s">
        <v>35</v>
      </c>
      <c r="B21" s="7"/>
      <c r="C21" s="8"/>
      <c r="D21" s="8"/>
      <c r="E21" s="8"/>
      <c r="F21" s="8"/>
      <c r="G21" s="24" t="s">
        <v>36</v>
      </c>
      <c r="H21" s="24"/>
      <c r="I21" s="25"/>
      <c r="J21" s="25"/>
      <c r="K21" s="26">
        <f ca="1">ROUND(SUM(INDIRECT(ADDRESS(ROW()+(-1), COLUMN()+(0), 1)),INDIRECT(ADDRESS(ROW()+(-3), COLUMN()+(0), 1)),INDIRECT(ADDRESS(ROW()+(-7), COLUMN()+(0), 1)),INDIRECT(ADDRESS(ROW()+(-10), COLUMN()+(0), 1))), 2)</f>
        <v>18.360000</v>
      </c>
    </row>
  </sheetData>
  <mergeCells count="43">
    <mergeCell ref="A1:K1"/>
    <mergeCell ref="A3:C3"/>
    <mergeCell ref="F3:G3"/>
    <mergeCell ref="H3:I3"/>
    <mergeCell ref="J3:K3"/>
    <mergeCell ref="A4:K4"/>
    <mergeCell ref="C7:F7"/>
    <mergeCell ref="G7:H7"/>
    <mergeCell ref="I7:J7"/>
    <mergeCell ref="C8:H8"/>
    <mergeCell ref="I8:J8"/>
    <mergeCell ref="C9:F9"/>
    <mergeCell ref="G9:H9"/>
    <mergeCell ref="I9:J9"/>
    <mergeCell ref="C10:F10"/>
    <mergeCell ref="G10:H10"/>
    <mergeCell ref="I10:J10"/>
    <mergeCell ref="C11:F11"/>
    <mergeCell ref="G11:J11"/>
    <mergeCell ref="C12:H12"/>
    <mergeCell ref="I12:J12"/>
    <mergeCell ref="C13:F13"/>
    <mergeCell ref="G13:H13"/>
    <mergeCell ref="I13:J13"/>
    <mergeCell ref="C14:F14"/>
    <mergeCell ref="G14:J14"/>
    <mergeCell ref="C15:H15"/>
    <mergeCell ref="I15:J15"/>
    <mergeCell ref="C16:F16"/>
    <mergeCell ref="G16:H16"/>
    <mergeCell ref="I16:J16"/>
    <mergeCell ref="C17:F17"/>
    <mergeCell ref="G17:H17"/>
    <mergeCell ref="I17:J17"/>
    <mergeCell ref="C18:F18"/>
    <mergeCell ref="G18:J18"/>
    <mergeCell ref="C19:H19"/>
    <mergeCell ref="I19:J19"/>
    <mergeCell ref="C20:F20"/>
    <mergeCell ref="G20:H20"/>
    <mergeCell ref="I20:J20"/>
    <mergeCell ref="A21:F21"/>
    <mergeCell ref="G21:J21"/>
  </mergeCells>
  <pageMargins left="0.620079" right="0.472441" top="0.472441" bottom="0.472441" header="0.0" footer="0.0"/>
  <pageSetup paperSize="9" orientation="portrait"/>
  <rowBreaks count="0" manualBreakCount="0">
    </rowBreaks>
</worksheet>
</file>